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simuloinnit\"/>
    </mc:Choice>
  </mc:AlternateContent>
  <workbookProtection workbookPassword="D632" lockStructure="1"/>
  <bookViews>
    <workbookView xWindow="0" yWindow="0" windowWidth="28800" windowHeight="13815"/>
  </bookViews>
  <sheets>
    <sheet name="Lisa " sheetId="1" r:id="rId1"/>
    <sheet name="Ark2" sheetId="2" state="hidden" r:id="rId2"/>
    <sheet name="Blad1" sheetId="3" state="hidden" r:id="rId3"/>
  </sheets>
  <definedNames>
    <definedName name="_xlnm.Print_Area" localSheetId="0">'Lisa '!$H$1:$Q$207</definedName>
  </definedNames>
  <calcPr calcId="152511"/>
</workbook>
</file>

<file path=xl/calcChain.xml><?xml version="1.0" encoding="utf-8"?>
<calcChain xmlns="http://schemas.openxmlformats.org/spreadsheetml/2006/main">
  <c r="Q62" i="1" l="1"/>
  <c r="P62" i="1"/>
  <c r="O62" i="1"/>
  <c r="Q159" i="1" l="1"/>
  <c r="P159" i="1" l="1"/>
  <c r="O159" i="1"/>
  <c r="O164" i="1"/>
  <c r="O180" i="1"/>
  <c r="Q108" i="1"/>
  <c r="Q123" i="1"/>
  <c r="Q139" i="1"/>
  <c r="P108" i="1"/>
  <c r="O108" i="1"/>
  <c r="O113" i="1"/>
  <c r="O102" i="1"/>
  <c r="P155" i="3"/>
  <c r="Q161" i="1" s="1"/>
  <c r="P156" i="3"/>
  <c r="Q162" i="1" s="1"/>
  <c r="P157" i="3"/>
  <c r="Q163" i="1" s="1"/>
  <c r="P158" i="3"/>
  <c r="Q164" i="1" s="1"/>
  <c r="P159" i="3"/>
  <c r="Q165" i="1" s="1"/>
  <c r="P160" i="3"/>
  <c r="Q166" i="1" s="1"/>
  <c r="P161" i="3"/>
  <c r="Q167" i="1" s="1"/>
  <c r="P162" i="3"/>
  <c r="Q168" i="1" s="1"/>
  <c r="P163" i="3"/>
  <c r="Q169" i="1" s="1"/>
  <c r="P164" i="3"/>
  <c r="Q170" i="1" s="1"/>
  <c r="P165" i="3"/>
  <c r="Q171" i="1" s="1"/>
  <c r="P166" i="3"/>
  <c r="Q172" i="1" s="1"/>
  <c r="P167" i="3"/>
  <c r="Q173" i="1" s="1"/>
  <c r="P168" i="3"/>
  <c r="Q174" i="1" s="1"/>
  <c r="P169" i="3"/>
  <c r="Q175" i="1" s="1"/>
  <c r="P170" i="3"/>
  <c r="Q176" i="1" s="1"/>
  <c r="P171" i="3"/>
  <c r="Q177" i="1" s="1"/>
  <c r="P172" i="3"/>
  <c r="Q178" i="1" s="1"/>
  <c r="P173" i="3"/>
  <c r="Q179" i="1" s="1"/>
  <c r="P174" i="3"/>
  <c r="Q180" i="1" s="1"/>
  <c r="P175" i="3"/>
  <c r="Q181" i="1" s="1"/>
  <c r="P176" i="3"/>
  <c r="Q182" i="1" s="1"/>
  <c r="P177" i="3"/>
  <c r="Q183" i="1" s="1"/>
  <c r="P178" i="3"/>
  <c r="Q184" i="1" s="1"/>
  <c r="P179" i="3"/>
  <c r="Q185" i="1" s="1"/>
  <c r="P180" i="3"/>
  <c r="Q186" i="1" s="1"/>
  <c r="P181" i="3"/>
  <c r="Q187" i="1" s="1"/>
  <c r="P182" i="3"/>
  <c r="Q188" i="1" s="1"/>
  <c r="P183" i="3"/>
  <c r="Q189" i="1" s="1"/>
  <c r="P184" i="3"/>
  <c r="Q190" i="1" s="1"/>
  <c r="P185" i="3"/>
  <c r="Q191" i="1" s="1"/>
  <c r="P186" i="3"/>
  <c r="Q192" i="1" s="1"/>
  <c r="P187" i="3"/>
  <c r="Q193" i="1" s="1"/>
  <c r="P188" i="3"/>
  <c r="Q194" i="1" s="1"/>
  <c r="P154" i="3"/>
  <c r="Q160" i="1" s="1"/>
  <c r="P148" i="3"/>
  <c r="Q154" i="1" s="1"/>
  <c r="P149" i="3"/>
  <c r="Q155" i="1" s="1"/>
  <c r="P150" i="3"/>
  <c r="Q156" i="1" s="1"/>
  <c r="P151" i="3"/>
  <c r="Q157" i="1" s="1"/>
  <c r="P152" i="3"/>
  <c r="Q158" i="1" s="1"/>
  <c r="P147" i="3"/>
  <c r="Q153" i="1" s="1"/>
  <c r="N155" i="3"/>
  <c r="P161" i="1" s="1"/>
  <c r="N156" i="3"/>
  <c r="P162" i="1" s="1"/>
  <c r="N157" i="3"/>
  <c r="P163" i="1" s="1"/>
  <c r="N158" i="3"/>
  <c r="P164" i="1" s="1"/>
  <c r="N159" i="3"/>
  <c r="P165" i="1" s="1"/>
  <c r="N160" i="3"/>
  <c r="P166" i="1" s="1"/>
  <c r="N161" i="3"/>
  <c r="P167" i="1" s="1"/>
  <c r="N162" i="3"/>
  <c r="P168" i="1" s="1"/>
  <c r="N163" i="3"/>
  <c r="P169" i="1" s="1"/>
  <c r="N164" i="3"/>
  <c r="P170" i="1" s="1"/>
  <c r="N165" i="3"/>
  <c r="P171" i="1" s="1"/>
  <c r="N166" i="3"/>
  <c r="P172" i="1" s="1"/>
  <c r="N167" i="3"/>
  <c r="P173" i="1" s="1"/>
  <c r="N168" i="3"/>
  <c r="P174" i="1" s="1"/>
  <c r="N169" i="3"/>
  <c r="P175" i="1" s="1"/>
  <c r="N170" i="3"/>
  <c r="P176" i="1" s="1"/>
  <c r="N171" i="3"/>
  <c r="P177" i="1" s="1"/>
  <c r="N172" i="3"/>
  <c r="P178" i="1" s="1"/>
  <c r="N173" i="3"/>
  <c r="P179" i="1" s="1"/>
  <c r="N174" i="3"/>
  <c r="P180" i="1" s="1"/>
  <c r="N175" i="3"/>
  <c r="P181" i="1" s="1"/>
  <c r="N176" i="3"/>
  <c r="P182" i="1" s="1"/>
  <c r="N177" i="3"/>
  <c r="P183" i="1" s="1"/>
  <c r="N178" i="3"/>
  <c r="P184" i="1" s="1"/>
  <c r="N179" i="3"/>
  <c r="P185" i="1" s="1"/>
  <c r="N180" i="3"/>
  <c r="P186" i="1" s="1"/>
  <c r="N181" i="3"/>
  <c r="P187" i="1" s="1"/>
  <c r="N182" i="3"/>
  <c r="P188" i="1" s="1"/>
  <c r="N183" i="3"/>
  <c r="P189" i="1" s="1"/>
  <c r="N184" i="3"/>
  <c r="P190" i="1" s="1"/>
  <c r="N185" i="3"/>
  <c r="P191" i="1" s="1"/>
  <c r="N186" i="3"/>
  <c r="P192" i="1" s="1"/>
  <c r="N187" i="3"/>
  <c r="P193" i="1" s="1"/>
  <c r="N188" i="3"/>
  <c r="P194" i="1" s="1"/>
  <c r="N154" i="3"/>
  <c r="P160" i="1" s="1"/>
  <c r="N148" i="3"/>
  <c r="P154" i="1" s="1"/>
  <c r="N149" i="3"/>
  <c r="P155" i="1" s="1"/>
  <c r="N150" i="3"/>
  <c r="P156" i="1" s="1"/>
  <c r="N151" i="3"/>
  <c r="P157" i="1" s="1"/>
  <c r="N152" i="3"/>
  <c r="P158" i="1" s="1"/>
  <c r="N147" i="3"/>
  <c r="P153" i="1" s="1"/>
  <c r="L155" i="3"/>
  <c r="O161" i="1" s="1"/>
  <c r="L156" i="3"/>
  <c r="O162" i="1" s="1"/>
  <c r="L157" i="3"/>
  <c r="O163" i="1" s="1"/>
  <c r="L158" i="3"/>
  <c r="L159" i="3"/>
  <c r="O165" i="1" s="1"/>
  <c r="L160" i="3"/>
  <c r="O166" i="1" s="1"/>
  <c r="L161" i="3"/>
  <c r="O167" i="1" s="1"/>
  <c r="L162" i="3"/>
  <c r="O168" i="1" s="1"/>
  <c r="L163" i="3"/>
  <c r="O169" i="1" s="1"/>
  <c r="L164" i="3"/>
  <c r="O170" i="1" s="1"/>
  <c r="L165" i="3"/>
  <c r="O171" i="1" s="1"/>
  <c r="L166" i="3"/>
  <c r="O172" i="1" s="1"/>
  <c r="L167" i="3"/>
  <c r="O173" i="1" s="1"/>
  <c r="L168" i="3"/>
  <c r="O174" i="1" s="1"/>
  <c r="L169" i="3"/>
  <c r="O175" i="1" s="1"/>
  <c r="L170" i="3"/>
  <c r="O176" i="1" s="1"/>
  <c r="L171" i="3"/>
  <c r="O177" i="1" s="1"/>
  <c r="L172" i="3"/>
  <c r="O178" i="1" s="1"/>
  <c r="L173" i="3"/>
  <c r="O179" i="1" s="1"/>
  <c r="L174" i="3"/>
  <c r="L175" i="3"/>
  <c r="O181" i="1" s="1"/>
  <c r="L176" i="3"/>
  <c r="O182" i="1" s="1"/>
  <c r="L177" i="3"/>
  <c r="O183" i="1" s="1"/>
  <c r="L178" i="3"/>
  <c r="O184" i="1" s="1"/>
  <c r="L179" i="3"/>
  <c r="O185" i="1" s="1"/>
  <c r="L180" i="3"/>
  <c r="O186" i="1" s="1"/>
  <c r="L181" i="3"/>
  <c r="O187" i="1" s="1"/>
  <c r="L182" i="3"/>
  <c r="O188" i="1" s="1"/>
  <c r="L183" i="3"/>
  <c r="O189" i="1" s="1"/>
  <c r="L184" i="3"/>
  <c r="O190" i="1" s="1"/>
  <c r="L185" i="3"/>
  <c r="O191" i="1" s="1"/>
  <c r="L186" i="3"/>
  <c r="O192" i="1" s="1"/>
  <c r="L187" i="3"/>
  <c r="O193" i="1" s="1"/>
  <c r="L188" i="3"/>
  <c r="O194" i="1" s="1"/>
  <c r="L154" i="3"/>
  <c r="O160" i="1" s="1"/>
  <c r="L148" i="3"/>
  <c r="O154" i="1" s="1"/>
  <c r="L149" i="3"/>
  <c r="O155" i="1" s="1"/>
  <c r="L150" i="3"/>
  <c r="O156" i="1" s="1"/>
  <c r="L151" i="3"/>
  <c r="O157" i="1" s="1"/>
  <c r="L152" i="3"/>
  <c r="O158" i="1" s="1"/>
  <c r="L147" i="3"/>
  <c r="O153" i="1" s="1"/>
  <c r="P109" i="3"/>
  <c r="Q110" i="1" s="1"/>
  <c r="P110" i="3"/>
  <c r="Q111" i="1" s="1"/>
  <c r="P111" i="3"/>
  <c r="P112" i="3"/>
  <c r="Q113" i="1" s="1"/>
  <c r="P113" i="3"/>
  <c r="Q114" i="1" s="1"/>
  <c r="P114" i="3"/>
  <c r="Q115" i="1" s="1"/>
  <c r="P115" i="3"/>
  <c r="P116" i="3"/>
  <c r="Q117" i="1" s="1"/>
  <c r="P117" i="3"/>
  <c r="Q118" i="1" s="1"/>
  <c r="P118" i="3"/>
  <c r="Q119" i="1" s="1"/>
  <c r="P119" i="3"/>
  <c r="P120" i="3"/>
  <c r="Q121" i="1" s="1"/>
  <c r="P121" i="3"/>
  <c r="Q122" i="1" s="1"/>
  <c r="P122" i="3"/>
  <c r="P123" i="3"/>
  <c r="P124" i="3"/>
  <c r="Q125" i="1" s="1"/>
  <c r="P125" i="3"/>
  <c r="Q126" i="1" s="1"/>
  <c r="P126" i="3"/>
  <c r="Q127" i="1" s="1"/>
  <c r="P127" i="3"/>
  <c r="P128" i="3"/>
  <c r="Q129" i="1" s="1"/>
  <c r="P129" i="3"/>
  <c r="Q130" i="1" s="1"/>
  <c r="P130" i="3"/>
  <c r="Q131" i="1" s="1"/>
  <c r="P131" i="3"/>
  <c r="P132" i="3"/>
  <c r="Q133" i="1" s="1"/>
  <c r="P133" i="3"/>
  <c r="Q134" i="1" s="1"/>
  <c r="P134" i="3"/>
  <c r="Q135" i="1" s="1"/>
  <c r="P135" i="3"/>
  <c r="P136" i="3"/>
  <c r="Q137" i="1" s="1"/>
  <c r="P137" i="3"/>
  <c r="Q138" i="1" s="1"/>
  <c r="P138" i="3"/>
  <c r="P139" i="3"/>
  <c r="P140" i="3"/>
  <c r="Q141" i="1" s="1"/>
  <c r="P141" i="3"/>
  <c r="Q142" i="1" s="1"/>
  <c r="P142" i="3"/>
  <c r="Q143" i="1" s="1"/>
  <c r="P108" i="3"/>
  <c r="Q109" i="1" s="1"/>
  <c r="P102" i="3"/>
  <c r="P103" i="3"/>
  <c r="P104" i="3"/>
  <c r="Q105" i="1" s="1"/>
  <c r="P105" i="3"/>
  <c r="Q106" i="1" s="1"/>
  <c r="P106" i="3"/>
  <c r="P101" i="3"/>
  <c r="N109" i="3"/>
  <c r="P110" i="1" s="1"/>
  <c r="N110" i="3"/>
  <c r="P111" i="1" s="1"/>
  <c r="N111" i="3"/>
  <c r="P112" i="1" s="1"/>
  <c r="N112" i="3"/>
  <c r="P113" i="1" s="1"/>
  <c r="N113" i="3"/>
  <c r="P114" i="1" s="1"/>
  <c r="N114" i="3"/>
  <c r="P115" i="1" s="1"/>
  <c r="N115" i="3"/>
  <c r="P116" i="1" s="1"/>
  <c r="N116" i="3"/>
  <c r="P117" i="1" s="1"/>
  <c r="N117" i="3"/>
  <c r="P118" i="1" s="1"/>
  <c r="N118" i="3"/>
  <c r="P119" i="1" s="1"/>
  <c r="N119" i="3"/>
  <c r="P120" i="1" s="1"/>
  <c r="N120" i="3"/>
  <c r="P121" i="1" s="1"/>
  <c r="N121" i="3"/>
  <c r="P122" i="1" s="1"/>
  <c r="N122" i="3"/>
  <c r="P123" i="1" s="1"/>
  <c r="N123" i="3"/>
  <c r="P124" i="1" s="1"/>
  <c r="N124" i="3"/>
  <c r="P125" i="1" s="1"/>
  <c r="N125" i="3"/>
  <c r="P126" i="1" s="1"/>
  <c r="N126" i="3"/>
  <c r="P127" i="1" s="1"/>
  <c r="N127" i="3"/>
  <c r="P128" i="1" s="1"/>
  <c r="N128" i="3"/>
  <c r="P129" i="1" s="1"/>
  <c r="N129" i="3"/>
  <c r="P130" i="1" s="1"/>
  <c r="N130" i="3"/>
  <c r="P131" i="1" s="1"/>
  <c r="N131" i="3"/>
  <c r="P132" i="1" s="1"/>
  <c r="N132" i="3"/>
  <c r="P133" i="1" s="1"/>
  <c r="N133" i="3"/>
  <c r="P134" i="1" s="1"/>
  <c r="N134" i="3"/>
  <c r="P135" i="1" s="1"/>
  <c r="N135" i="3"/>
  <c r="P136" i="1" s="1"/>
  <c r="N136" i="3"/>
  <c r="P137" i="1" s="1"/>
  <c r="N137" i="3"/>
  <c r="P138" i="1" s="1"/>
  <c r="N138" i="3"/>
  <c r="P139" i="1" s="1"/>
  <c r="N139" i="3"/>
  <c r="P140" i="1" s="1"/>
  <c r="N140" i="3"/>
  <c r="P141" i="1" s="1"/>
  <c r="N141" i="3"/>
  <c r="P142" i="1" s="1"/>
  <c r="N142" i="3"/>
  <c r="P143" i="1" s="1"/>
  <c r="N108" i="3"/>
  <c r="P109" i="1" s="1"/>
  <c r="N102" i="3"/>
  <c r="P103" i="1" s="1"/>
  <c r="N103" i="3"/>
  <c r="P104" i="1" s="1"/>
  <c r="N104" i="3"/>
  <c r="P105" i="1" s="1"/>
  <c r="N105" i="3"/>
  <c r="P106" i="1" s="1"/>
  <c r="N106" i="3"/>
  <c r="P107" i="1" s="1"/>
  <c r="N101" i="3"/>
  <c r="P102" i="1" s="1"/>
  <c r="L109" i="3"/>
  <c r="O110" i="1" s="1"/>
  <c r="L110" i="3"/>
  <c r="O111" i="1" s="1"/>
  <c r="L111" i="3"/>
  <c r="O112" i="1" s="1"/>
  <c r="L112" i="3"/>
  <c r="L113" i="3"/>
  <c r="O114" i="1" s="1"/>
  <c r="L114" i="3"/>
  <c r="O115" i="1" s="1"/>
  <c r="L115" i="3"/>
  <c r="O116" i="1" s="1"/>
  <c r="L116" i="3"/>
  <c r="O117" i="1" s="1"/>
  <c r="L117" i="3"/>
  <c r="O118" i="1" s="1"/>
  <c r="L118" i="3"/>
  <c r="O119" i="1" s="1"/>
  <c r="L119" i="3"/>
  <c r="O120" i="1" s="1"/>
  <c r="L120" i="3"/>
  <c r="O121" i="1" s="1"/>
  <c r="L121" i="3"/>
  <c r="O122" i="1" s="1"/>
  <c r="L122" i="3"/>
  <c r="O123" i="1" s="1"/>
  <c r="L123" i="3"/>
  <c r="O124" i="1" s="1"/>
  <c r="L124" i="3"/>
  <c r="O125" i="1" s="1"/>
  <c r="L125" i="3"/>
  <c r="O126" i="1" s="1"/>
  <c r="L126" i="3"/>
  <c r="O127" i="1" s="1"/>
  <c r="L127" i="3"/>
  <c r="O128" i="1" s="1"/>
  <c r="L128" i="3"/>
  <c r="O129" i="1" s="1"/>
  <c r="L129" i="3"/>
  <c r="O130" i="1" s="1"/>
  <c r="L130" i="3"/>
  <c r="O131" i="1" s="1"/>
  <c r="L131" i="3"/>
  <c r="O132" i="1" s="1"/>
  <c r="L132" i="3"/>
  <c r="O133" i="1" s="1"/>
  <c r="L133" i="3"/>
  <c r="O134" i="1" s="1"/>
  <c r="L134" i="3"/>
  <c r="O135" i="1" s="1"/>
  <c r="L135" i="3"/>
  <c r="O136" i="1" s="1"/>
  <c r="L136" i="3"/>
  <c r="O137" i="1" s="1"/>
  <c r="L137" i="3"/>
  <c r="O138" i="1" s="1"/>
  <c r="L138" i="3"/>
  <c r="O139" i="1" s="1"/>
  <c r="L139" i="3"/>
  <c r="O140" i="1" s="1"/>
  <c r="L140" i="3"/>
  <c r="O141" i="1" s="1"/>
  <c r="L141" i="3"/>
  <c r="O142" i="1" s="1"/>
  <c r="L142" i="3"/>
  <c r="O143" i="1" s="1"/>
  <c r="L108" i="3"/>
  <c r="O109" i="1" s="1"/>
  <c r="L102" i="3"/>
  <c r="O103" i="1" s="1"/>
  <c r="L103" i="3"/>
  <c r="O104" i="1" s="1"/>
  <c r="L104" i="3"/>
  <c r="O105" i="1" s="1"/>
  <c r="L105" i="3"/>
  <c r="O106" i="1" s="1"/>
  <c r="L106" i="3"/>
  <c r="O107" i="1" s="1"/>
  <c r="L101" i="3"/>
  <c r="P63" i="3"/>
  <c r="Q64" i="1" s="1"/>
  <c r="P64" i="3"/>
  <c r="Q65" i="1" s="1"/>
  <c r="P65" i="3"/>
  <c r="Q66" i="1" s="1"/>
  <c r="P66" i="3"/>
  <c r="Q67" i="1" s="1"/>
  <c r="P67" i="3"/>
  <c r="Q68" i="1" s="1"/>
  <c r="P68" i="3"/>
  <c r="Q69" i="1" s="1"/>
  <c r="P69" i="3"/>
  <c r="Q70" i="1" s="1"/>
  <c r="P70" i="3"/>
  <c r="Q71" i="1" s="1"/>
  <c r="P71" i="3"/>
  <c r="Q72" i="1" s="1"/>
  <c r="P72" i="3"/>
  <c r="Q73" i="1" s="1"/>
  <c r="P73" i="3"/>
  <c r="Q74" i="1" s="1"/>
  <c r="P74" i="3"/>
  <c r="Q75" i="1" s="1"/>
  <c r="P75" i="3"/>
  <c r="Q76" i="1" s="1"/>
  <c r="P76" i="3"/>
  <c r="Q77" i="1" s="1"/>
  <c r="P77" i="3"/>
  <c r="Q78" i="1" s="1"/>
  <c r="P78" i="3"/>
  <c r="Q79" i="1" s="1"/>
  <c r="P79" i="3"/>
  <c r="Q80" i="1" s="1"/>
  <c r="P80" i="3"/>
  <c r="Q81" i="1" s="1"/>
  <c r="P81" i="3"/>
  <c r="Q82" i="1" s="1"/>
  <c r="P82" i="3"/>
  <c r="Q83" i="1" s="1"/>
  <c r="P83" i="3"/>
  <c r="Q84" i="1" s="1"/>
  <c r="P84" i="3"/>
  <c r="Q85" i="1" s="1"/>
  <c r="P85" i="3"/>
  <c r="Q86" i="1" s="1"/>
  <c r="P86" i="3"/>
  <c r="Q87" i="1" s="1"/>
  <c r="P87" i="3"/>
  <c r="Q88" i="1" s="1"/>
  <c r="P88" i="3"/>
  <c r="Q89" i="1" s="1"/>
  <c r="P89" i="3"/>
  <c r="Q90" i="1" s="1"/>
  <c r="P90" i="3"/>
  <c r="Q91" i="1" s="1"/>
  <c r="P91" i="3"/>
  <c r="Q92" i="1" s="1"/>
  <c r="P92" i="3"/>
  <c r="Q93" i="1" s="1"/>
  <c r="P93" i="3"/>
  <c r="Q94" i="1" s="1"/>
  <c r="P94" i="3"/>
  <c r="Q95" i="1" s="1"/>
  <c r="P95" i="3"/>
  <c r="Q96" i="1" s="1"/>
  <c r="P96" i="3"/>
  <c r="Q97" i="1" s="1"/>
  <c r="P62" i="3"/>
  <c r="Q63" i="1" s="1"/>
  <c r="P56" i="3"/>
  <c r="Q57" i="1" s="1"/>
  <c r="P57" i="3"/>
  <c r="Q58" i="1" s="1"/>
  <c r="P58" i="3"/>
  <c r="Q59" i="1" s="1"/>
  <c r="P59" i="3"/>
  <c r="Q60" i="1" s="1"/>
  <c r="P60" i="3"/>
  <c r="Q61" i="1" s="1"/>
  <c r="P55" i="3"/>
  <c r="N63" i="3"/>
  <c r="P64" i="1" s="1"/>
  <c r="N64" i="3"/>
  <c r="P65" i="1" s="1"/>
  <c r="N65" i="3"/>
  <c r="P66" i="1" s="1"/>
  <c r="N66" i="3"/>
  <c r="P67" i="1" s="1"/>
  <c r="N67" i="3"/>
  <c r="P68" i="1" s="1"/>
  <c r="N68" i="3"/>
  <c r="P69" i="1" s="1"/>
  <c r="N69" i="3"/>
  <c r="P70" i="1" s="1"/>
  <c r="N70" i="3"/>
  <c r="P71" i="1" s="1"/>
  <c r="N71" i="3"/>
  <c r="P72" i="1" s="1"/>
  <c r="N72" i="3"/>
  <c r="P73" i="1" s="1"/>
  <c r="N73" i="3"/>
  <c r="P74" i="1" s="1"/>
  <c r="N74" i="3"/>
  <c r="P75" i="1" s="1"/>
  <c r="N75" i="3"/>
  <c r="P76" i="1" s="1"/>
  <c r="N76" i="3"/>
  <c r="P77" i="1" s="1"/>
  <c r="N77" i="3"/>
  <c r="P78" i="1" s="1"/>
  <c r="N78" i="3"/>
  <c r="P79" i="1" s="1"/>
  <c r="N79" i="3"/>
  <c r="P80" i="1" s="1"/>
  <c r="N80" i="3"/>
  <c r="P81" i="1" s="1"/>
  <c r="N81" i="3"/>
  <c r="P82" i="1" s="1"/>
  <c r="N82" i="3"/>
  <c r="P83" i="1" s="1"/>
  <c r="N83" i="3"/>
  <c r="P84" i="1" s="1"/>
  <c r="N84" i="3"/>
  <c r="P85" i="1" s="1"/>
  <c r="N85" i="3"/>
  <c r="P86" i="1" s="1"/>
  <c r="N86" i="3"/>
  <c r="P87" i="1" s="1"/>
  <c r="N87" i="3"/>
  <c r="P88" i="1" s="1"/>
  <c r="N88" i="3"/>
  <c r="P89" i="1" s="1"/>
  <c r="N89" i="3"/>
  <c r="P90" i="1" s="1"/>
  <c r="N90" i="3"/>
  <c r="P91" i="1" s="1"/>
  <c r="N91" i="3"/>
  <c r="P92" i="1" s="1"/>
  <c r="N92" i="3"/>
  <c r="P93" i="1" s="1"/>
  <c r="N93" i="3"/>
  <c r="P94" i="1" s="1"/>
  <c r="N94" i="3"/>
  <c r="P95" i="1" s="1"/>
  <c r="N95" i="3"/>
  <c r="P96" i="1" s="1"/>
  <c r="N96" i="3"/>
  <c r="P97" i="1" s="1"/>
  <c r="N62" i="3"/>
  <c r="P63" i="1" s="1"/>
  <c r="N56" i="3"/>
  <c r="P57" i="1" s="1"/>
  <c r="N57" i="3"/>
  <c r="P58" i="1" s="1"/>
  <c r="N58" i="3"/>
  <c r="P59" i="1" s="1"/>
  <c r="N59" i="3"/>
  <c r="P60" i="1" s="1"/>
  <c r="N60" i="3"/>
  <c r="P61" i="1" s="1"/>
  <c r="N55" i="3"/>
  <c r="L63" i="3"/>
  <c r="O64" i="1" s="1"/>
  <c r="L64" i="3"/>
  <c r="O65" i="1" s="1"/>
  <c r="L65" i="3"/>
  <c r="O66" i="1" s="1"/>
  <c r="L66" i="3"/>
  <c r="O67" i="1" s="1"/>
  <c r="L67" i="3"/>
  <c r="O68" i="1" s="1"/>
  <c r="L68" i="3"/>
  <c r="O69" i="1" s="1"/>
  <c r="L69" i="3"/>
  <c r="O70" i="1" s="1"/>
  <c r="L70" i="3"/>
  <c r="O71" i="1" s="1"/>
  <c r="L71" i="3"/>
  <c r="O72" i="1" s="1"/>
  <c r="L72" i="3"/>
  <c r="O73" i="1" s="1"/>
  <c r="L73" i="3"/>
  <c r="O74" i="1" s="1"/>
  <c r="L74" i="3"/>
  <c r="O75" i="1" s="1"/>
  <c r="L75" i="3"/>
  <c r="O76" i="1" s="1"/>
  <c r="L76" i="3"/>
  <c r="O77" i="1" s="1"/>
  <c r="L77" i="3"/>
  <c r="O78" i="1" s="1"/>
  <c r="L78" i="3"/>
  <c r="O79" i="1" s="1"/>
  <c r="L79" i="3"/>
  <c r="O80" i="1" s="1"/>
  <c r="L80" i="3"/>
  <c r="O81" i="1" s="1"/>
  <c r="L81" i="3"/>
  <c r="O82" i="1" s="1"/>
  <c r="L82" i="3"/>
  <c r="O83" i="1" s="1"/>
  <c r="L83" i="3"/>
  <c r="O84" i="1" s="1"/>
  <c r="L84" i="3"/>
  <c r="O85" i="1" s="1"/>
  <c r="L85" i="3"/>
  <c r="O86" i="1" s="1"/>
  <c r="L86" i="3"/>
  <c r="O87" i="1" s="1"/>
  <c r="L87" i="3"/>
  <c r="O88" i="1" s="1"/>
  <c r="L88" i="3"/>
  <c r="O89" i="1" s="1"/>
  <c r="L89" i="3"/>
  <c r="O90" i="1" s="1"/>
  <c r="L90" i="3"/>
  <c r="O91" i="1" s="1"/>
  <c r="L91" i="3"/>
  <c r="O92" i="1" s="1"/>
  <c r="L92" i="3"/>
  <c r="O93" i="1" s="1"/>
  <c r="L93" i="3"/>
  <c r="O94" i="1" s="1"/>
  <c r="L94" i="3"/>
  <c r="O95" i="1" s="1"/>
  <c r="L95" i="3"/>
  <c r="O96" i="1" s="1"/>
  <c r="L96" i="3"/>
  <c r="O97" i="1" s="1"/>
  <c r="L62" i="3"/>
  <c r="O63" i="1" s="1"/>
  <c r="L56" i="3"/>
  <c r="O57" i="1" s="1"/>
  <c r="L57" i="3"/>
  <c r="O58" i="1" s="1"/>
  <c r="L58" i="3"/>
  <c r="O59" i="1" s="1"/>
  <c r="L59" i="3"/>
  <c r="O60" i="1" s="1"/>
  <c r="L60" i="3"/>
  <c r="O61" i="1" s="1"/>
  <c r="L55" i="3"/>
  <c r="O56" i="1"/>
  <c r="Q56" i="1"/>
  <c r="P56" i="1"/>
  <c r="Q102" i="1" l="1"/>
  <c r="Q140" i="1"/>
  <c r="Q136" i="1"/>
  <c r="Q132" i="1"/>
  <c r="Q128" i="1"/>
  <c r="Q124" i="1"/>
  <c r="Q120" i="1"/>
  <c r="Q116" i="1"/>
  <c r="Q112" i="1"/>
  <c r="Q104" i="1"/>
  <c r="Q107" i="1"/>
  <c r="Q103" i="1"/>
  <c r="Q16" i="1"/>
  <c r="P16" i="1"/>
  <c r="O16" i="1"/>
  <c r="B120" i="3" l="1"/>
  <c r="J121" i="1" s="1"/>
  <c r="D120" i="3"/>
  <c r="K121" i="1" s="1"/>
  <c r="F120" i="3"/>
  <c r="L121" i="1" s="1"/>
  <c r="H120" i="3"/>
  <c r="M121" i="1" s="1"/>
  <c r="J120" i="3"/>
  <c r="N121" i="1" s="1"/>
  <c r="B188" i="3"/>
  <c r="J194" i="1" s="1"/>
  <c r="D188" i="3"/>
  <c r="K194" i="1" s="1"/>
  <c r="F188" i="3"/>
  <c r="L194" i="1" s="1"/>
  <c r="H188" i="3"/>
  <c r="M194" i="1" s="1"/>
  <c r="J188" i="3"/>
  <c r="N194" i="1" s="1"/>
  <c r="B187" i="3"/>
  <c r="J193" i="1" s="1"/>
  <c r="D187" i="3"/>
  <c r="K193" i="1" s="1"/>
  <c r="F187" i="3"/>
  <c r="L193" i="1" s="1"/>
  <c r="H187" i="3"/>
  <c r="M193" i="1" s="1"/>
  <c r="J187" i="3"/>
  <c r="N193" i="1" s="1"/>
  <c r="B186" i="3"/>
  <c r="J192" i="1" s="1"/>
  <c r="D186" i="3"/>
  <c r="K192" i="1" s="1"/>
  <c r="F186" i="3"/>
  <c r="L192" i="1" s="1"/>
  <c r="H186" i="3"/>
  <c r="M192" i="1" s="1"/>
  <c r="J186" i="3"/>
  <c r="N192" i="1" s="1"/>
  <c r="B185" i="3"/>
  <c r="J191" i="1" s="1"/>
  <c r="D185" i="3"/>
  <c r="K191" i="1" s="1"/>
  <c r="F185" i="3"/>
  <c r="L191" i="1" s="1"/>
  <c r="H185" i="3"/>
  <c r="M191" i="1" s="1"/>
  <c r="J185" i="3"/>
  <c r="N191" i="1" s="1"/>
  <c r="B184" i="3"/>
  <c r="J190" i="1" s="1"/>
  <c r="D184" i="3"/>
  <c r="K190" i="1" s="1"/>
  <c r="F184" i="3"/>
  <c r="L190" i="1" s="1"/>
  <c r="H184" i="3"/>
  <c r="M190" i="1" s="1"/>
  <c r="J184" i="3"/>
  <c r="N190" i="1" s="1"/>
  <c r="B183" i="3"/>
  <c r="J189" i="1" s="1"/>
  <c r="D183" i="3"/>
  <c r="K189" i="1" s="1"/>
  <c r="F183" i="3"/>
  <c r="L189" i="1" s="1"/>
  <c r="H183" i="3"/>
  <c r="M189" i="1" s="1"/>
  <c r="J183" i="3"/>
  <c r="N189" i="1" s="1"/>
  <c r="B182" i="3"/>
  <c r="J188" i="1" s="1"/>
  <c r="D182" i="3"/>
  <c r="K188" i="1" s="1"/>
  <c r="F182" i="3"/>
  <c r="L188" i="1" s="1"/>
  <c r="H182" i="3"/>
  <c r="M188" i="1" s="1"/>
  <c r="J182" i="3"/>
  <c r="N188" i="1" s="1"/>
  <c r="B181" i="3"/>
  <c r="J187" i="1" s="1"/>
  <c r="D181" i="3"/>
  <c r="K187" i="1" s="1"/>
  <c r="F181" i="3"/>
  <c r="L187" i="1" s="1"/>
  <c r="H181" i="3"/>
  <c r="M187" i="1" s="1"/>
  <c r="J181" i="3"/>
  <c r="N187" i="1" s="1"/>
  <c r="B180" i="3"/>
  <c r="J186" i="1" s="1"/>
  <c r="D180" i="3"/>
  <c r="K186" i="1" s="1"/>
  <c r="F180" i="3"/>
  <c r="L186" i="1" s="1"/>
  <c r="H180" i="3"/>
  <c r="M186" i="1" s="1"/>
  <c r="J180" i="3"/>
  <c r="N186" i="1" s="1"/>
  <c r="B179" i="3"/>
  <c r="J185" i="1" s="1"/>
  <c r="D179" i="3"/>
  <c r="K185" i="1" s="1"/>
  <c r="F179" i="3"/>
  <c r="L185" i="1" s="1"/>
  <c r="H179" i="3"/>
  <c r="M185" i="1" s="1"/>
  <c r="J179" i="3"/>
  <c r="N185" i="1" s="1"/>
  <c r="B178" i="3"/>
  <c r="J184" i="1" s="1"/>
  <c r="D178" i="3"/>
  <c r="K184" i="1" s="1"/>
  <c r="F178" i="3"/>
  <c r="L184" i="1" s="1"/>
  <c r="H178" i="3"/>
  <c r="M184" i="1" s="1"/>
  <c r="J178" i="3"/>
  <c r="N184" i="1" s="1"/>
  <c r="B177" i="3"/>
  <c r="J183" i="1" s="1"/>
  <c r="D177" i="3"/>
  <c r="K183" i="1" s="1"/>
  <c r="F177" i="3"/>
  <c r="L183" i="1" s="1"/>
  <c r="H177" i="3"/>
  <c r="M183" i="1" s="1"/>
  <c r="J177" i="3"/>
  <c r="N183" i="1" s="1"/>
  <c r="B176" i="3"/>
  <c r="J182" i="1" s="1"/>
  <c r="D176" i="3"/>
  <c r="K182" i="1" s="1"/>
  <c r="F176" i="3"/>
  <c r="L182" i="1" s="1"/>
  <c r="H176" i="3"/>
  <c r="M182" i="1" s="1"/>
  <c r="J176" i="3"/>
  <c r="N182" i="1" s="1"/>
  <c r="B175" i="3"/>
  <c r="J181" i="1" s="1"/>
  <c r="D175" i="3"/>
  <c r="K181" i="1" s="1"/>
  <c r="F175" i="3"/>
  <c r="L181" i="1" s="1"/>
  <c r="H175" i="3"/>
  <c r="M181" i="1" s="1"/>
  <c r="J175" i="3"/>
  <c r="N181" i="1" s="1"/>
  <c r="B174" i="3"/>
  <c r="J180" i="1" s="1"/>
  <c r="D174" i="3"/>
  <c r="K180" i="1" s="1"/>
  <c r="F174" i="3"/>
  <c r="L180" i="1" s="1"/>
  <c r="H174" i="3"/>
  <c r="M180" i="1" s="1"/>
  <c r="J174" i="3"/>
  <c r="N180" i="1" s="1"/>
  <c r="B173" i="3"/>
  <c r="J179" i="1" s="1"/>
  <c r="D173" i="3"/>
  <c r="K179" i="1" s="1"/>
  <c r="F173" i="3"/>
  <c r="L179" i="1" s="1"/>
  <c r="H173" i="3"/>
  <c r="M179" i="1" s="1"/>
  <c r="J173" i="3"/>
  <c r="N179" i="1" s="1"/>
  <c r="B172" i="3"/>
  <c r="J178" i="1" s="1"/>
  <c r="D172" i="3"/>
  <c r="K178" i="1" s="1"/>
  <c r="F172" i="3"/>
  <c r="L178" i="1" s="1"/>
  <c r="H172" i="3"/>
  <c r="M178" i="1" s="1"/>
  <c r="J172" i="3"/>
  <c r="N178" i="1" s="1"/>
  <c r="B171" i="3"/>
  <c r="J177" i="1" s="1"/>
  <c r="D171" i="3"/>
  <c r="K177" i="1" s="1"/>
  <c r="F171" i="3"/>
  <c r="L177" i="1" s="1"/>
  <c r="H171" i="3"/>
  <c r="M177" i="1" s="1"/>
  <c r="J171" i="3"/>
  <c r="N177" i="1" s="1"/>
  <c r="B170" i="3"/>
  <c r="J176" i="1" s="1"/>
  <c r="D170" i="3"/>
  <c r="K176" i="1" s="1"/>
  <c r="F170" i="3"/>
  <c r="L176" i="1" s="1"/>
  <c r="H170" i="3"/>
  <c r="M176" i="1" s="1"/>
  <c r="J170" i="3"/>
  <c r="N176" i="1" s="1"/>
  <c r="B169" i="3"/>
  <c r="J175" i="1" s="1"/>
  <c r="D169" i="3"/>
  <c r="K175" i="1" s="1"/>
  <c r="F169" i="3"/>
  <c r="L175" i="1" s="1"/>
  <c r="H169" i="3"/>
  <c r="M175" i="1" s="1"/>
  <c r="J169" i="3"/>
  <c r="N175" i="1" s="1"/>
  <c r="B168" i="3"/>
  <c r="J174" i="1" s="1"/>
  <c r="D168" i="3"/>
  <c r="K174" i="1" s="1"/>
  <c r="F168" i="3"/>
  <c r="L174" i="1" s="1"/>
  <c r="H168" i="3"/>
  <c r="M174" i="1" s="1"/>
  <c r="J168" i="3"/>
  <c r="N174" i="1" s="1"/>
  <c r="B167" i="3"/>
  <c r="J173" i="1" s="1"/>
  <c r="D167" i="3"/>
  <c r="K173" i="1" s="1"/>
  <c r="F167" i="3"/>
  <c r="L173" i="1" s="1"/>
  <c r="H167" i="3"/>
  <c r="M173" i="1" s="1"/>
  <c r="J167" i="3"/>
  <c r="N173" i="1" s="1"/>
  <c r="B166" i="3"/>
  <c r="J172" i="1" s="1"/>
  <c r="D166" i="3"/>
  <c r="K172" i="1" s="1"/>
  <c r="F166" i="3"/>
  <c r="L172" i="1" s="1"/>
  <c r="H166" i="3"/>
  <c r="M172" i="1" s="1"/>
  <c r="J166" i="3"/>
  <c r="N172" i="1" s="1"/>
  <c r="B165" i="3"/>
  <c r="J171" i="1" s="1"/>
  <c r="D165" i="3"/>
  <c r="K171" i="1" s="1"/>
  <c r="F165" i="3"/>
  <c r="L171" i="1" s="1"/>
  <c r="H165" i="3"/>
  <c r="M171" i="1" s="1"/>
  <c r="J165" i="3"/>
  <c r="N171" i="1" s="1"/>
  <c r="B164" i="3"/>
  <c r="J170" i="1" s="1"/>
  <c r="D164" i="3"/>
  <c r="K170" i="1" s="1"/>
  <c r="F164" i="3"/>
  <c r="L170" i="1" s="1"/>
  <c r="H164" i="3"/>
  <c r="M170" i="1" s="1"/>
  <c r="J164" i="3"/>
  <c r="N170" i="1" s="1"/>
  <c r="B142" i="3"/>
  <c r="J143" i="1" s="1"/>
  <c r="D142" i="3"/>
  <c r="K143" i="1" s="1"/>
  <c r="F142" i="3"/>
  <c r="L143" i="1" s="1"/>
  <c r="H142" i="3"/>
  <c r="M143" i="1" s="1"/>
  <c r="J142" i="3"/>
  <c r="N143" i="1" s="1"/>
  <c r="B141" i="3"/>
  <c r="J142" i="1" s="1"/>
  <c r="D141" i="3"/>
  <c r="K142" i="1" s="1"/>
  <c r="F141" i="3"/>
  <c r="L142" i="1" s="1"/>
  <c r="H141" i="3"/>
  <c r="M142" i="1" s="1"/>
  <c r="J141" i="3"/>
  <c r="N142" i="1" s="1"/>
  <c r="B140" i="3"/>
  <c r="J141" i="1" s="1"/>
  <c r="D140" i="3"/>
  <c r="K141" i="1" s="1"/>
  <c r="F140" i="3"/>
  <c r="L141" i="1" s="1"/>
  <c r="H140" i="3"/>
  <c r="M141" i="1" s="1"/>
  <c r="J140" i="3"/>
  <c r="N141" i="1" s="1"/>
  <c r="B139" i="3"/>
  <c r="J140" i="1" s="1"/>
  <c r="D139" i="3"/>
  <c r="K140" i="1" s="1"/>
  <c r="F139" i="3"/>
  <c r="L140" i="1" s="1"/>
  <c r="H139" i="3"/>
  <c r="M140" i="1" s="1"/>
  <c r="J139" i="3"/>
  <c r="N140" i="1" s="1"/>
  <c r="B138" i="3"/>
  <c r="J139" i="1" s="1"/>
  <c r="D138" i="3"/>
  <c r="K139" i="1" s="1"/>
  <c r="F138" i="3"/>
  <c r="L139" i="1" s="1"/>
  <c r="H138" i="3"/>
  <c r="M139" i="1" s="1"/>
  <c r="J138" i="3"/>
  <c r="N139" i="1" s="1"/>
  <c r="B137" i="3"/>
  <c r="J138" i="1" s="1"/>
  <c r="D137" i="3"/>
  <c r="K138" i="1" s="1"/>
  <c r="F137" i="3"/>
  <c r="L138" i="1" s="1"/>
  <c r="H137" i="3"/>
  <c r="M138" i="1" s="1"/>
  <c r="J137" i="3"/>
  <c r="N138" i="1" s="1"/>
  <c r="B136" i="3"/>
  <c r="J137" i="1" s="1"/>
  <c r="D136" i="3"/>
  <c r="K137" i="1" s="1"/>
  <c r="F136" i="3"/>
  <c r="L137" i="1" s="1"/>
  <c r="H136" i="3"/>
  <c r="M137" i="1" s="1"/>
  <c r="J136" i="3"/>
  <c r="N137" i="1" s="1"/>
  <c r="B135" i="3"/>
  <c r="J136" i="1" s="1"/>
  <c r="D135" i="3"/>
  <c r="K136" i="1" s="1"/>
  <c r="F135" i="3"/>
  <c r="L136" i="1" s="1"/>
  <c r="H135" i="3"/>
  <c r="M136" i="1" s="1"/>
  <c r="J135" i="3"/>
  <c r="N136" i="1" s="1"/>
  <c r="B134" i="3"/>
  <c r="J135" i="1" s="1"/>
  <c r="D134" i="3"/>
  <c r="K135" i="1" s="1"/>
  <c r="F134" i="3"/>
  <c r="L135" i="1" s="1"/>
  <c r="H134" i="3"/>
  <c r="M135" i="1" s="1"/>
  <c r="J134" i="3"/>
  <c r="N135" i="1" s="1"/>
  <c r="B133" i="3"/>
  <c r="J134" i="1" s="1"/>
  <c r="D133" i="3"/>
  <c r="K134" i="1" s="1"/>
  <c r="F133" i="3"/>
  <c r="L134" i="1" s="1"/>
  <c r="H133" i="3"/>
  <c r="M134" i="1" s="1"/>
  <c r="J133" i="3"/>
  <c r="N134" i="1" s="1"/>
  <c r="B132" i="3"/>
  <c r="J133" i="1" s="1"/>
  <c r="D132" i="3"/>
  <c r="K133" i="1" s="1"/>
  <c r="F132" i="3"/>
  <c r="L133" i="1" s="1"/>
  <c r="H132" i="3"/>
  <c r="M133" i="1" s="1"/>
  <c r="J132" i="3"/>
  <c r="N133" i="1" s="1"/>
  <c r="B131" i="3"/>
  <c r="J132" i="1" s="1"/>
  <c r="D131" i="3"/>
  <c r="K132" i="1" s="1"/>
  <c r="F131" i="3"/>
  <c r="L132" i="1" s="1"/>
  <c r="H131" i="3"/>
  <c r="M132" i="1" s="1"/>
  <c r="J131" i="3"/>
  <c r="N132" i="1" s="1"/>
  <c r="B130" i="3"/>
  <c r="J131" i="1" s="1"/>
  <c r="D130" i="3"/>
  <c r="K131" i="1" s="1"/>
  <c r="F130" i="3"/>
  <c r="L131" i="1" s="1"/>
  <c r="H130" i="3"/>
  <c r="M131" i="1" s="1"/>
  <c r="J130" i="3"/>
  <c r="N131" i="1" s="1"/>
  <c r="B129" i="3"/>
  <c r="J130" i="1" s="1"/>
  <c r="D129" i="3"/>
  <c r="K130" i="1" s="1"/>
  <c r="F129" i="3"/>
  <c r="L130" i="1" s="1"/>
  <c r="H129" i="3"/>
  <c r="M130" i="1" s="1"/>
  <c r="J129" i="3"/>
  <c r="N130" i="1" s="1"/>
  <c r="B128" i="3"/>
  <c r="J129" i="1" s="1"/>
  <c r="D128" i="3"/>
  <c r="K129" i="1" s="1"/>
  <c r="F128" i="3"/>
  <c r="L129" i="1" s="1"/>
  <c r="H128" i="3"/>
  <c r="M129" i="1" s="1"/>
  <c r="J128" i="3"/>
  <c r="N129" i="1" s="1"/>
  <c r="B127" i="3"/>
  <c r="J128" i="1" s="1"/>
  <c r="D127" i="3"/>
  <c r="K128" i="1" s="1"/>
  <c r="F127" i="3"/>
  <c r="L128" i="1" s="1"/>
  <c r="H127" i="3"/>
  <c r="M128" i="1" s="1"/>
  <c r="J127" i="3"/>
  <c r="N128" i="1" s="1"/>
  <c r="B126" i="3"/>
  <c r="J127" i="1" s="1"/>
  <c r="D126" i="3"/>
  <c r="K127" i="1" s="1"/>
  <c r="F126" i="3"/>
  <c r="L127" i="1" s="1"/>
  <c r="H126" i="3"/>
  <c r="M127" i="1" s="1"/>
  <c r="J126" i="3"/>
  <c r="N127" i="1" s="1"/>
  <c r="B125" i="3"/>
  <c r="J126" i="1" s="1"/>
  <c r="D125" i="3"/>
  <c r="K126" i="1" s="1"/>
  <c r="F125" i="3"/>
  <c r="L126" i="1" s="1"/>
  <c r="H125" i="3"/>
  <c r="M126" i="1" s="1"/>
  <c r="J125" i="3"/>
  <c r="N126" i="1" s="1"/>
  <c r="B124" i="3"/>
  <c r="J125" i="1" s="1"/>
  <c r="D124" i="3"/>
  <c r="K125" i="1" s="1"/>
  <c r="F124" i="3"/>
  <c r="L125" i="1" s="1"/>
  <c r="H124" i="3"/>
  <c r="M125" i="1" s="1"/>
  <c r="J124" i="3"/>
  <c r="N125" i="1" s="1"/>
  <c r="B123" i="3"/>
  <c r="J124" i="1" s="1"/>
  <c r="D123" i="3"/>
  <c r="K124" i="1" s="1"/>
  <c r="F123" i="3"/>
  <c r="L124" i="1" s="1"/>
  <c r="H123" i="3"/>
  <c r="M124" i="1" s="1"/>
  <c r="J123" i="3"/>
  <c r="N124" i="1" s="1"/>
  <c r="B122" i="3"/>
  <c r="J123" i="1" s="1"/>
  <c r="D122" i="3"/>
  <c r="K123" i="1" s="1"/>
  <c r="F122" i="3"/>
  <c r="L123" i="1" s="1"/>
  <c r="H122" i="3"/>
  <c r="M123" i="1" s="1"/>
  <c r="J122" i="3"/>
  <c r="N123" i="1" s="1"/>
  <c r="B121" i="3"/>
  <c r="J122" i="1" s="1"/>
  <c r="D121" i="3"/>
  <c r="K122" i="1" s="1"/>
  <c r="F121" i="3"/>
  <c r="L122" i="1" s="1"/>
  <c r="H121" i="3"/>
  <c r="M122" i="1" s="1"/>
  <c r="J121" i="3"/>
  <c r="N122" i="1" s="1"/>
  <c r="B119" i="3"/>
  <c r="J120" i="1" s="1"/>
  <c r="D119" i="3"/>
  <c r="K120" i="1" s="1"/>
  <c r="F119" i="3"/>
  <c r="L120" i="1" s="1"/>
  <c r="H119" i="3"/>
  <c r="M120" i="1" s="1"/>
  <c r="J119" i="3"/>
  <c r="N120" i="1" s="1"/>
  <c r="B118" i="3"/>
  <c r="J119" i="1" s="1"/>
  <c r="D118" i="3"/>
  <c r="K119" i="1" s="1"/>
  <c r="F118" i="3"/>
  <c r="L119" i="1" s="1"/>
  <c r="H118" i="3"/>
  <c r="M119" i="1" s="1"/>
  <c r="J118" i="3"/>
  <c r="N119" i="1" s="1"/>
  <c r="B96" i="3"/>
  <c r="J97" i="1" s="1"/>
  <c r="D96" i="3"/>
  <c r="K97" i="1" s="1"/>
  <c r="F96" i="3"/>
  <c r="L97" i="1" s="1"/>
  <c r="H96" i="3"/>
  <c r="M97" i="1" s="1"/>
  <c r="J96" i="3"/>
  <c r="N97" i="1" s="1"/>
  <c r="B94" i="3"/>
  <c r="J95" i="1" s="1"/>
  <c r="D94" i="3"/>
  <c r="K95" i="1" s="1"/>
  <c r="F94" i="3"/>
  <c r="L95" i="1" s="1"/>
  <c r="H94" i="3"/>
  <c r="M95" i="1" s="1"/>
  <c r="J94" i="3"/>
  <c r="N95" i="1" s="1"/>
  <c r="B95" i="3"/>
  <c r="J96" i="1" s="1"/>
  <c r="D95" i="3"/>
  <c r="K96" i="1" s="1"/>
  <c r="F95" i="3"/>
  <c r="L96" i="1" s="1"/>
  <c r="H95" i="3"/>
  <c r="M96" i="1" s="1"/>
  <c r="J95" i="3"/>
  <c r="N96" i="1" s="1"/>
  <c r="B93" i="3"/>
  <c r="J94" i="1" s="1"/>
  <c r="D93" i="3"/>
  <c r="K94" i="1" s="1"/>
  <c r="F93" i="3"/>
  <c r="L94" i="1" s="1"/>
  <c r="H93" i="3"/>
  <c r="M94" i="1" s="1"/>
  <c r="J93" i="3"/>
  <c r="N94" i="1" s="1"/>
  <c r="B92" i="3"/>
  <c r="J93" i="1" s="1"/>
  <c r="D92" i="3"/>
  <c r="K93" i="1" s="1"/>
  <c r="F92" i="3"/>
  <c r="L93" i="1" s="1"/>
  <c r="H92" i="3"/>
  <c r="M93" i="1" s="1"/>
  <c r="J92" i="3"/>
  <c r="N93" i="1" s="1"/>
  <c r="B91" i="3"/>
  <c r="J92" i="1" s="1"/>
  <c r="D91" i="3"/>
  <c r="K92" i="1" s="1"/>
  <c r="F91" i="3"/>
  <c r="L92" i="1" s="1"/>
  <c r="H91" i="3"/>
  <c r="M92" i="1" s="1"/>
  <c r="J91" i="3"/>
  <c r="N92" i="1" s="1"/>
  <c r="B90" i="3"/>
  <c r="J91" i="1" s="1"/>
  <c r="D90" i="3"/>
  <c r="K91" i="1" s="1"/>
  <c r="F90" i="3"/>
  <c r="L91" i="1" s="1"/>
  <c r="H90" i="3"/>
  <c r="M91" i="1" s="1"/>
  <c r="J90" i="3"/>
  <c r="N91" i="1" s="1"/>
  <c r="B89" i="3"/>
  <c r="J90" i="1" s="1"/>
  <c r="D89" i="3"/>
  <c r="K90" i="1" s="1"/>
  <c r="F89" i="3"/>
  <c r="L90" i="1" s="1"/>
  <c r="H89" i="3"/>
  <c r="M90" i="1" s="1"/>
  <c r="J89" i="3"/>
  <c r="N90" i="1" s="1"/>
  <c r="B88" i="3"/>
  <c r="J89" i="1" s="1"/>
  <c r="D88" i="3"/>
  <c r="K89" i="1" s="1"/>
  <c r="F88" i="3"/>
  <c r="L89" i="1" s="1"/>
  <c r="H88" i="3"/>
  <c r="M89" i="1" s="1"/>
  <c r="J88" i="3"/>
  <c r="N89" i="1" s="1"/>
  <c r="B87" i="3"/>
  <c r="J88" i="1" s="1"/>
  <c r="D87" i="3"/>
  <c r="K88" i="1" s="1"/>
  <c r="F87" i="3"/>
  <c r="L88" i="1" s="1"/>
  <c r="H87" i="3"/>
  <c r="M88" i="1" s="1"/>
  <c r="J87" i="3"/>
  <c r="N88" i="1" s="1"/>
  <c r="B86" i="3"/>
  <c r="J87" i="1" s="1"/>
  <c r="D86" i="3"/>
  <c r="K87" i="1" s="1"/>
  <c r="F86" i="3"/>
  <c r="L87" i="1" s="1"/>
  <c r="H86" i="3"/>
  <c r="M87" i="1" s="1"/>
  <c r="J86" i="3"/>
  <c r="N87" i="1" s="1"/>
  <c r="B85" i="3"/>
  <c r="J86" i="1" s="1"/>
  <c r="D85" i="3"/>
  <c r="K86" i="1" s="1"/>
  <c r="F85" i="3"/>
  <c r="L86" i="1" s="1"/>
  <c r="H85" i="3"/>
  <c r="M86" i="1" s="1"/>
  <c r="J85" i="3"/>
  <c r="N86" i="1" s="1"/>
  <c r="B84" i="3"/>
  <c r="J85" i="1" s="1"/>
  <c r="D84" i="3"/>
  <c r="K85" i="1" s="1"/>
  <c r="F84" i="3"/>
  <c r="L85" i="1" s="1"/>
  <c r="H84" i="3"/>
  <c r="M85" i="1" s="1"/>
  <c r="J84" i="3"/>
  <c r="N85" i="1" s="1"/>
  <c r="B83" i="3"/>
  <c r="J84" i="1" s="1"/>
  <c r="D83" i="3"/>
  <c r="K84" i="1" s="1"/>
  <c r="F83" i="3"/>
  <c r="L84" i="1" s="1"/>
  <c r="H83" i="3"/>
  <c r="M84" i="1" s="1"/>
  <c r="J83" i="3"/>
  <c r="N84" i="1" s="1"/>
  <c r="B82" i="3"/>
  <c r="J83" i="1" s="1"/>
  <c r="D82" i="3"/>
  <c r="K83" i="1" s="1"/>
  <c r="F82" i="3"/>
  <c r="L83" i="1" s="1"/>
  <c r="H82" i="3"/>
  <c r="M83" i="1" s="1"/>
  <c r="J82" i="3"/>
  <c r="N83" i="1" s="1"/>
  <c r="B81" i="3"/>
  <c r="J82" i="1" s="1"/>
  <c r="D81" i="3"/>
  <c r="K82" i="1" s="1"/>
  <c r="F81" i="3"/>
  <c r="L82" i="1" s="1"/>
  <c r="H81" i="3"/>
  <c r="M82" i="1" s="1"/>
  <c r="J81" i="3"/>
  <c r="N82" i="1" s="1"/>
  <c r="B80" i="3"/>
  <c r="J81" i="1" s="1"/>
  <c r="D80" i="3"/>
  <c r="K81" i="1" s="1"/>
  <c r="F80" i="3"/>
  <c r="L81" i="1" s="1"/>
  <c r="H80" i="3"/>
  <c r="M81" i="1" s="1"/>
  <c r="J80" i="3"/>
  <c r="N81" i="1" s="1"/>
  <c r="B79" i="3"/>
  <c r="J80" i="1" s="1"/>
  <c r="D79" i="3"/>
  <c r="K80" i="1" s="1"/>
  <c r="F79" i="3"/>
  <c r="L80" i="1" s="1"/>
  <c r="H79" i="3"/>
  <c r="M80" i="1" s="1"/>
  <c r="J79" i="3"/>
  <c r="N80" i="1" s="1"/>
  <c r="B78" i="3"/>
  <c r="J79" i="1" s="1"/>
  <c r="D78" i="3"/>
  <c r="K79" i="1" s="1"/>
  <c r="F78" i="3"/>
  <c r="L79" i="1" s="1"/>
  <c r="H78" i="3"/>
  <c r="M79" i="1" s="1"/>
  <c r="J78" i="3"/>
  <c r="N79" i="1" s="1"/>
  <c r="B77" i="3"/>
  <c r="J78" i="1" s="1"/>
  <c r="D77" i="3"/>
  <c r="K78" i="1" s="1"/>
  <c r="F77" i="3"/>
  <c r="L78" i="1" s="1"/>
  <c r="H77" i="3"/>
  <c r="M78" i="1" s="1"/>
  <c r="J77" i="3"/>
  <c r="N78" i="1" s="1"/>
  <c r="B76" i="3"/>
  <c r="J77" i="1" s="1"/>
  <c r="D76" i="3"/>
  <c r="K77" i="1" s="1"/>
  <c r="F76" i="3"/>
  <c r="L77" i="1" s="1"/>
  <c r="H76" i="3"/>
  <c r="M77" i="1" s="1"/>
  <c r="J76" i="3"/>
  <c r="N77" i="1" s="1"/>
  <c r="B75" i="3"/>
  <c r="J76" i="1" s="1"/>
  <c r="D75" i="3"/>
  <c r="K76" i="1" s="1"/>
  <c r="F75" i="3"/>
  <c r="L76" i="1" s="1"/>
  <c r="H75" i="3"/>
  <c r="M76" i="1" s="1"/>
  <c r="J75" i="3"/>
  <c r="N76" i="1" s="1"/>
  <c r="B74" i="3"/>
  <c r="J75" i="1" s="1"/>
  <c r="D74" i="3"/>
  <c r="K75" i="1" s="1"/>
  <c r="F74" i="3"/>
  <c r="L75" i="1" s="1"/>
  <c r="H74" i="3"/>
  <c r="M75" i="1" s="1"/>
  <c r="J74" i="3"/>
  <c r="N75" i="1" s="1"/>
  <c r="B73" i="3"/>
  <c r="J74" i="1" s="1"/>
  <c r="D73" i="3"/>
  <c r="K74" i="1" s="1"/>
  <c r="F73" i="3"/>
  <c r="L74" i="1" s="1"/>
  <c r="H73" i="3"/>
  <c r="M74" i="1" s="1"/>
  <c r="J73" i="3"/>
  <c r="N74" i="1" s="1"/>
  <c r="B72" i="3"/>
  <c r="J73" i="1" s="1"/>
  <c r="D72" i="3"/>
  <c r="K73" i="1" s="1"/>
  <c r="F72" i="3"/>
  <c r="L73" i="1" s="1"/>
  <c r="H72" i="3"/>
  <c r="M73" i="1" s="1"/>
  <c r="J72" i="3"/>
  <c r="N73" i="1" s="1"/>
  <c r="P17" i="3"/>
  <c r="Q18" i="1" s="1"/>
  <c r="P18" i="3"/>
  <c r="Q19" i="1" s="1"/>
  <c r="P19" i="3"/>
  <c r="Q20" i="1" s="1"/>
  <c r="P20" i="3"/>
  <c r="Q21" i="1" s="1"/>
  <c r="P21" i="3"/>
  <c r="Q22" i="1" s="1"/>
  <c r="P22" i="3"/>
  <c r="Q23" i="1" s="1"/>
  <c r="P23" i="3"/>
  <c r="Q24" i="1" s="1"/>
  <c r="P24" i="3"/>
  <c r="Q25" i="1" s="1"/>
  <c r="P25" i="3"/>
  <c r="Q26" i="1" s="1"/>
  <c r="P26" i="3"/>
  <c r="Q27" i="1" s="1"/>
  <c r="P27" i="3"/>
  <c r="Q28" i="1" s="1"/>
  <c r="P28" i="3"/>
  <c r="Q29" i="1" s="1"/>
  <c r="P29" i="3"/>
  <c r="Q30" i="1" s="1"/>
  <c r="P30" i="3"/>
  <c r="Q31" i="1" s="1"/>
  <c r="P31" i="3"/>
  <c r="Q32" i="1" s="1"/>
  <c r="P32" i="3"/>
  <c r="Q33" i="1" s="1"/>
  <c r="P33" i="3"/>
  <c r="Q34" i="1" s="1"/>
  <c r="P34" i="3"/>
  <c r="Q35" i="1" s="1"/>
  <c r="P35" i="3"/>
  <c r="Q36" i="1" s="1"/>
  <c r="P36" i="3"/>
  <c r="Q37" i="1" s="1"/>
  <c r="P37" i="3"/>
  <c r="Q38" i="1" s="1"/>
  <c r="P38" i="3"/>
  <c r="Q39" i="1" s="1"/>
  <c r="P39" i="3"/>
  <c r="Q40" i="1" s="1"/>
  <c r="P40" i="3"/>
  <c r="Q41" i="1" s="1"/>
  <c r="P41" i="3"/>
  <c r="Q42" i="1" s="1"/>
  <c r="P42" i="3"/>
  <c r="Q43" i="1" s="1"/>
  <c r="P43" i="3"/>
  <c r="Q44" i="1" s="1"/>
  <c r="P44" i="3"/>
  <c r="Q45" i="1" s="1"/>
  <c r="P45" i="3"/>
  <c r="Q46" i="1" s="1"/>
  <c r="P46" i="3"/>
  <c r="Q47" i="1" s="1"/>
  <c r="P47" i="3"/>
  <c r="Q48" i="1" s="1"/>
  <c r="P48" i="3"/>
  <c r="Q49" i="1" s="1"/>
  <c r="P49" i="3"/>
  <c r="Q50" i="1" s="1"/>
  <c r="P50" i="3"/>
  <c r="Q51" i="1" s="1"/>
  <c r="P16" i="3"/>
  <c r="Q17" i="1" s="1"/>
  <c r="P10" i="3"/>
  <c r="Q11" i="1" s="1"/>
  <c r="P11" i="3"/>
  <c r="Q12" i="1" s="1"/>
  <c r="P12" i="3"/>
  <c r="Q13" i="1" s="1"/>
  <c r="P13" i="3"/>
  <c r="Q14" i="1" s="1"/>
  <c r="P14" i="3"/>
  <c r="Q15" i="1" s="1"/>
  <c r="P9" i="3"/>
  <c r="Q10" i="1" s="1"/>
  <c r="N17" i="3"/>
  <c r="P18" i="1" s="1"/>
  <c r="N18" i="3"/>
  <c r="P19" i="1" s="1"/>
  <c r="N19" i="3"/>
  <c r="P20" i="1" s="1"/>
  <c r="N20" i="3"/>
  <c r="P21" i="1" s="1"/>
  <c r="N21" i="3"/>
  <c r="P22" i="1" s="1"/>
  <c r="N22" i="3"/>
  <c r="P23" i="1" s="1"/>
  <c r="N23" i="3"/>
  <c r="P24" i="1" s="1"/>
  <c r="N24" i="3"/>
  <c r="P25" i="1" s="1"/>
  <c r="N25" i="3"/>
  <c r="P26" i="1" s="1"/>
  <c r="N26" i="3"/>
  <c r="P27" i="1" s="1"/>
  <c r="N27" i="3"/>
  <c r="P28" i="1" s="1"/>
  <c r="N28" i="3"/>
  <c r="P29" i="1" s="1"/>
  <c r="N29" i="3"/>
  <c r="P30" i="1" s="1"/>
  <c r="N30" i="3"/>
  <c r="P31" i="1" s="1"/>
  <c r="N31" i="3"/>
  <c r="P32" i="1" s="1"/>
  <c r="N32" i="3"/>
  <c r="P33" i="1" s="1"/>
  <c r="N33" i="3"/>
  <c r="P34" i="1" s="1"/>
  <c r="N34" i="3"/>
  <c r="P35" i="1" s="1"/>
  <c r="N35" i="3"/>
  <c r="P36" i="1" s="1"/>
  <c r="N36" i="3"/>
  <c r="P37" i="1" s="1"/>
  <c r="N37" i="3"/>
  <c r="P38" i="1" s="1"/>
  <c r="N38" i="3"/>
  <c r="P39" i="1" s="1"/>
  <c r="N39" i="3"/>
  <c r="P40" i="1" s="1"/>
  <c r="N40" i="3"/>
  <c r="P41" i="1" s="1"/>
  <c r="N41" i="3"/>
  <c r="P42" i="1" s="1"/>
  <c r="N42" i="3"/>
  <c r="P43" i="1" s="1"/>
  <c r="N43" i="3"/>
  <c r="P44" i="1" s="1"/>
  <c r="N44" i="3"/>
  <c r="P45" i="1" s="1"/>
  <c r="N45" i="3"/>
  <c r="P46" i="1" s="1"/>
  <c r="N46" i="3"/>
  <c r="P47" i="1" s="1"/>
  <c r="N47" i="3"/>
  <c r="P48" i="1" s="1"/>
  <c r="N48" i="3"/>
  <c r="P49" i="1" s="1"/>
  <c r="N49" i="3"/>
  <c r="P50" i="1" s="1"/>
  <c r="N50" i="3"/>
  <c r="P51" i="1" s="1"/>
  <c r="N16" i="3"/>
  <c r="P17" i="1" s="1"/>
  <c r="N10" i="3"/>
  <c r="P11" i="1" s="1"/>
  <c r="N11" i="3"/>
  <c r="P12" i="1" s="1"/>
  <c r="N12" i="3"/>
  <c r="P13" i="1" s="1"/>
  <c r="N13" i="3"/>
  <c r="P14" i="1" s="1"/>
  <c r="N14" i="3"/>
  <c r="P15" i="1" s="1"/>
  <c r="N9" i="3"/>
  <c r="P10" i="1" s="1"/>
  <c r="L17" i="3"/>
  <c r="O18" i="1" s="1"/>
  <c r="L18" i="3"/>
  <c r="O19" i="1" s="1"/>
  <c r="L19" i="3"/>
  <c r="O20" i="1" s="1"/>
  <c r="L20" i="3"/>
  <c r="O21" i="1" s="1"/>
  <c r="L21" i="3"/>
  <c r="O22" i="1" s="1"/>
  <c r="L22" i="3"/>
  <c r="O23" i="1" s="1"/>
  <c r="L23" i="3"/>
  <c r="O24" i="1" s="1"/>
  <c r="L24" i="3"/>
  <c r="O25" i="1" s="1"/>
  <c r="L25" i="3"/>
  <c r="O26" i="1" s="1"/>
  <c r="L26" i="3"/>
  <c r="O27" i="1" s="1"/>
  <c r="L27" i="3"/>
  <c r="O28" i="1" s="1"/>
  <c r="L28" i="3"/>
  <c r="O29" i="1" s="1"/>
  <c r="L29" i="3"/>
  <c r="O30" i="1" s="1"/>
  <c r="L30" i="3"/>
  <c r="O31" i="1" s="1"/>
  <c r="L31" i="3"/>
  <c r="O32" i="1" s="1"/>
  <c r="L32" i="3"/>
  <c r="O33" i="1" s="1"/>
  <c r="L33" i="3"/>
  <c r="O34" i="1" s="1"/>
  <c r="L34" i="3"/>
  <c r="O35" i="1" s="1"/>
  <c r="L35" i="3"/>
  <c r="O36" i="1" s="1"/>
  <c r="L36" i="3"/>
  <c r="O37" i="1" s="1"/>
  <c r="L37" i="3"/>
  <c r="O38" i="1" s="1"/>
  <c r="L38" i="3"/>
  <c r="O39" i="1" s="1"/>
  <c r="L39" i="3"/>
  <c r="O40" i="1" s="1"/>
  <c r="L40" i="3"/>
  <c r="O41" i="1" s="1"/>
  <c r="L41" i="3"/>
  <c r="O42" i="1" s="1"/>
  <c r="L42" i="3"/>
  <c r="O43" i="1" s="1"/>
  <c r="L43" i="3"/>
  <c r="O44" i="1" s="1"/>
  <c r="L44" i="3"/>
  <c r="O45" i="1" s="1"/>
  <c r="L45" i="3"/>
  <c r="O46" i="1" s="1"/>
  <c r="L46" i="3"/>
  <c r="O47" i="1" s="1"/>
  <c r="L47" i="3"/>
  <c r="O48" i="1" s="1"/>
  <c r="L48" i="3"/>
  <c r="O49" i="1" s="1"/>
  <c r="L49" i="3"/>
  <c r="O50" i="1" s="1"/>
  <c r="L50" i="3"/>
  <c r="O51" i="1" s="1"/>
  <c r="L16" i="3"/>
  <c r="O17" i="1" s="1"/>
  <c r="L10" i="3"/>
  <c r="O11" i="1" s="1"/>
  <c r="L11" i="3"/>
  <c r="O12" i="1" s="1"/>
  <c r="L12" i="3"/>
  <c r="O13" i="1" s="1"/>
  <c r="L13" i="3"/>
  <c r="O14" i="1" s="1"/>
  <c r="L14" i="3"/>
  <c r="O15" i="1" s="1"/>
  <c r="L9" i="3"/>
  <c r="O10" i="1" s="1"/>
  <c r="B50" i="3" l="1"/>
  <c r="J51" i="1" s="1"/>
  <c r="D50" i="3"/>
  <c r="K51" i="1" s="1"/>
  <c r="F50" i="3"/>
  <c r="L51" i="1" s="1"/>
  <c r="H50" i="3"/>
  <c r="M51" i="1" s="1"/>
  <c r="J50" i="3"/>
  <c r="N51" i="1" s="1"/>
  <c r="B49" i="3"/>
  <c r="J50" i="1" s="1"/>
  <c r="D49" i="3"/>
  <c r="K50" i="1" s="1"/>
  <c r="F49" i="3"/>
  <c r="L50" i="1" s="1"/>
  <c r="H49" i="3"/>
  <c r="M50" i="1" s="1"/>
  <c r="J49" i="3"/>
  <c r="N50" i="1" s="1"/>
  <c r="B48" i="3"/>
  <c r="J49" i="1" s="1"/>
  <c r="D48" i="3"/>
  <c r="K49" i="1" s="1"/>
  <c r="F48" i="3"/>
  <c r="L49" i="1" s="1"/>
  <c r="H48" i="3"/>
  <c r="M49" i="1" s="1"/>
  <c r="J48" i="3"/>
  <c r="N49" i="1" s="1"/>
  <c r="B47" i="3"/>
  <c r="J48" i="1" s="1"/>
  <c r="D47" i="3"/>
  <c r="K48" i="1" s="1"/>
  <c r="F47" i="3"/>
  <c r="L48" i="1" s="1"/>
  <c r="H47" i="3"/>
  <c r="M48" i="1" s="1"/>
  <c r="J47" i="3"/>
  <c r="N48" i="1" s="1"/>
  <c r="B46" i="3"/>
  <c r="J47" i="1" s="1"/>
  <c r="D46" i="3"/>
  <c r="K47" i="1" s="1"/>
  <c r="F46" i="3"/>
  <c r="L47" i="1" s="1"/>
  <c r="H46" i="3"/>
  <c r="M47" i="1" s="1"/>
  <c r="J46" i="3"/>
  <c r="N47" i="1" s="1"/>
  <c r="B45" i="3"/>
  <c r="J46" i="1" s="1"/>
  <c r="D45" i="3"/>
  <c r="K46" i="1" s="1"/>
  <c r="F45" i="3"/>
  <c r="L46" i="1" s="1"/>
  <c r="H45" i="3"/>
  <c r="M46" i="1" s="1"/>
  <c r="J45" i="3"/>
  <c r="N46" i="1" s="1"/>
  <c r="B44" i="3"/>
  <c r="J45" i="1" s="1"/>
  <c r="D44" i="3"/>
  <c r="K45" i="1" s="1"/>
  <c r="F44" i="3"/>
  <c r="L45" i="1" s="1"/>
  <c r="H44" i="3"/>
  <c r="M45" i="1" s="1"/>
  <c r="J44" i="3"/>
  <c r="N45" i="1" s="1"/>
  <c r="B43" i="3"/>
  <c r="J44" i="1" s="1"/>
  <c r="D43" i="3"/>
  <c r="K44" i="1" s="1"/>
  <c r="F43" i="3"/>
  <c r="L44" i="1" s="1"/>
  <c r="H43" i="3"/>
  <c r="M44" i="1" s="1"/>
  <c r="J43" i="3"/>
  <c r="N44" i="1" s="1"/>
  <c r="B42" i="3"/>
  <c r="J43" i="1" s="1"/>
  <c r="D42" i="3"/>
  <c r="K43" i="1" s="1"/>
  <c r="F42" i="3"/>
  <c r="L43" i="1" s="1"/>
  <c r="H42" i="3"/>
  <c r="M43" i="1" s="1"/>
  <c r="J42" i="3"/>
  <c r="N43" i="1" s="1"/>
  <c r="B41" i="3"/>
  <c r="J42" i="1" s="1"/>
  <c r="D41" i="3"/>
  <c r="K42" i="1" s="1"/>
  <c r="F41" i="3"/>
  <c r="L42" i="1" s="1"/>
  <c r="H41" i="3"/>
  <c r="M42" i="1" s="1"/>
  <c r="J41" i="3"/>
  <c r="N42" i="1" s="1"/>
  <c r="B40" i="3"/>
  <c r="J41" i="1" s="1"/>
  <c r="D40" i="3"/>
  <c r="K41" i="1" s="1"/>
  <c r="F40" i="3"/>
  <c r="L41" i="1" s="1"/>
  <c r="H40" i="3"/>
  <c r="M41" i="1" s="1"/>
  <c r="J40" i="3"/>
  <c r="N41" i="1" s="1"/>
  <c r="B39" i="3"/>
  <c r="J40" i="1" s="1"/>
  <c r="D39" i="3"/>
  <c r="K40" i="1" s="1"/>
  <c r="F39" i="3"/>
  <c r="L40" i="1" s="1"/>
  <c r="H39" i="3"/>
  <c r="M40" i="1" s="1"/>
  <c r="J39" i="3"/>
  <c r="N40" i="1" s="1"/>
  <c r="B38" i="3"/>
  <c r="J39" i="1" s="1"/>
  <c r="D38" i="3"/>
  <c r="K39" i="1" s="1"/>
  <c r="F38" i="3"/>
  <c r="L39" i="1" s="1"/>
  <c r="H38" i="3"/>
  <c r="M39" i="1" s="1"/>
  <c r="J38" i="3"/>
  <c r="N39" i="1" s="1"/>
  <c r="B37" i="3"/>
  <c r="J38" i="1" s="1"/>
  <c r="D37" i="3"/>
  <c r="K38" i="1" s="1"/>
  <c r="F37" i="3"/>
  <c r="L38" i="1" s="1"/>
  <c r="H37" i="3"/>
  <c r="M38" i="1" s="1"/>
  <c r="J37" i="3"/>
  <c r="N38" i="1" s="1"/>
  <c r="B36" i="3"/>
  <c r="J37" i="1" s="1"/>
  <c r="D36" i="3"/>
  <c r="K37" i="1" s="1"/>
  <c r="F36" i="3"/>
  <c r="L37" i="1" s="1"/>
  <c r="H36" i="3"/>
  <c r="M37" i="1" s="1"/>
  <c r="J36" i="3"/>
  <c r="N37" i="1" s="1"/>
  <c r="B35" i="3"/>
  <c r="J36" i="1" s="1"/>
  <c r="D35" i="3"/>
  <c r="K36" i="1" s="1"/>
  <c r="F35" i="3"/>
  <c r="L36" i="1" s="1"/>
  <c r="H35" i="3"/>
  <c r="M36" i="1" s="1"/>
  <c r="J35" i="3"/>
  <c r="N36" i="1" s="1"/>
  <c r="B34" i="3"/>
  <c r="J35" i="1" s="1"/>
  <c r="D34" i="3"/>
  <c r="K35" i="1" s="1"/>
  <c r="F34" i="3"/>
  <c r="L35" i="1" s="1"/>
  <c r="H34" i="3"/>
  <c r="M35" i="1" s="1"/>
  <c r="J34" i="3"/>
  <c r="N35" i="1" s="1"/>
  <c r="B33" i="3"/>
  <c r="J34" i="1" s="1"/>
  <c r="D33" i="3"/>
  <c r="K34" i="1" s="1"/>
  <c r="F33" i="3"/>
  <c r="L34" i="1" s="1"/>
  <c r="H33" i="3"/>
  <c r="M34" i="1" s="1"/>
  <c r="J33" i="3"/>
  <c r="N34" i="1" s="1"/>
  <c r="B32" i="3"/>
  <c r="J33" i="1" s="1"/>
  <c r="D32" i="3"/>
  <c r="K33" i="1" s="1"/>
  <c r="F32" i="3"/>
  <c r="L33" i="1" s="1"/>
  <c r="H32" i="3"/>
  <c r="M33" i="1" s="1"/>
  <c r="J32" i="3"/>
  <c r="N33" i="1" s="1"/>
  <c r="B31" i="3"/>
  <c r="J32" i="1" s="1"/>
  <c r="D31" i="3"/>
  <c r="K32" i="1" s="1"/>
  <c r="F31" i="3"/>
  <c r="L32" i="1" s="1"/>
  <c r="H31" i="3"/>
  <c r="M32" i="1" s="1"/>
  <c r="J31" i="3"/>
  <c r="N32" i="1" s="1"/>
  <c r="B30" i="3"/>
  <c r="J31" i="1" s="1"/>
  <c r="D30" i="3"/>
  <c r="K31" i="1" s="1"/>
  <c r="F30" i="3"/>
  <c r="L31" i="1" s="1"/>
  <c r="H30" i="3"/>
  <c r="M31" i="1" s="1"/>
  <c r="J30" i="3"/>
  <c r="N31" i="1" s="1"/>
  <c r="B29" i="3"/>
  <c r="J30" i="1" s="1"/>
  <c r="D29" i="3"/>
  <c r="K30" i="1" s="1"/>
  <c r="F29" i="3"/>
  <c r="L30" i="1" s="1"/>
  <c r="H29" i="3"/>
  <c r="M30" i="1" s="1"/>
  <c r="J29" i="3"/>
  <c r="N30" i="1" s="1"/>
  <c r="B28" i="3"/>
  <c r="J29" i="1" s="1"/>
  <c r="D28" i="3"/>
  <c r="K29" i="1" s="1"/>
  <c r="F28" i="3"/>
  <c r="L29" i="1" s="1"/>
  <c r="H28" i="3"/>
  <c r="M29" i="1" s="1"/>
  <c r="J28" i="3"/>
  <c r="N29" i="1" s="1"/>
  <c r="B27" i="3"/>
  <c r="J28" i="1" s="1"/>
  <c r="D27" i="3"/>
  <c r="K28" i="1" s="1"/>
  <c r="F27" i="3"/>
  <c r="L28" i="1" s="1"/>
  <c r="H27" i="3"/>
  <c r="M28" i="1" s="1"/>
  <c r="J27" i="3"/>
  <c r="N28" i="1" s="1"/>
  <c r="B26" i="3"/>
  <c r="J27" i="1" s="1"/>
  <c r="D26" i="3"/>
  <c r="K27" i="1" s="1"/>
  <c r="F26" i="3"/>
  <c r="L27" i="1" s="1"/>
  <c r="H26" i="3"/>
  <c r="M27" i="1" s="1"/>
  <c r="J26" i="3"/>
  <c r="N27" i="1" s="1"/>
  <c r="N159" i="1" l="1"/>
  <c r="M159" i="1"/>
  <c r="L159" i="1"/>
  <c r="K159" i="1"/>
  <c r="J159" i="1"/>
  <c r="N16" i="1"/>
  <c r="M16" i="1"/>
  <c r="L16" i="1"/>
  <c r="K16" i="1"/>
  <c r="N62" i="1"/>
  <c r="M62" i="1"/>
  <c r="L62" i="1"/>
  <c r="K62" i="1"/>
  <c r="J62" i="1"/>
  <c r="N108" i="1"/>
  <c r="M108" i="1"/>
  <c r="L108" i="1"/>
  <c r="K108" i="1"/>
  <c r="J108" i="1"/>
  <c r="J16" i="1"/>
  <c r="J147" i="3"/>
  <c r="N153" i="1" s="1"/>
  <c r="J148" i="3"/>
  <c r="N154" i="1" s="1"/>
  <c r="J149" i="3"/>
  <c r="N155" i="1" s="1"/>
  <c r="J150" i="3"/>
  <c r="N156" i="1" s="1"/>
  <c r="J151" i="3"/>
  <c r="N157" i="1" s="1"/>
  <c r="J155" i="3"/>
  <c r="N161" i="1" s="1"/>
  <c r="J156" i="3"/>
  <c r="N162" i="1" s="1"/>
  <c r="J157" i="3"/>
  <c r="N163" i="1" s="1"/>
  <c r="J158" i="3"/>
  <c r="N164" i="1" s="1"/>
  <c r="J159" i="3"/>
  <c r="N165" i="1" s="1"/>
  <c r="J160" i="3"/>
  <c r="N166" i="1" s="1"/>
  <c r="J161" i="3"/>
  <c r="N167" i="1" s="1"/>
  <c r="J162" i="3"/>
  <c r="N168" i="1" s="1"/>
  <c r="J163" i="3"/>
  <c r="N169" i="1" s="1"/>
  <c r="H147" i="3"/>
  <c r="M153" i="1" s="1"/>
  <c r="H148" i="3"/>
  <c r="M154" i="1" s="1"/>
  <c r="H149" i="3"/>
  <c r="M155" i="1" s="1"/>
  <c r="H150" i="3"/>
  <c r="M156" i="1" s="1"/>
  <c r="H151" i="3"/>
  <c r="M157" i="1" s="1"/>
  <c r="H155" i="3"/>
  <c r="M161" i="1" s="1"/>
  <c r="H156" i="3"/>
  <c r="M162" i="1" s="1"/>
  <c r="H157" i="3"/>
  <c r="M163" i="1" s="1"/>
  <c r="H158" i="3"/>
  <c r="M164" i="1" s="1"/>
  <c r="H159" i="3"/>
  <c r="M165" i="1" s="1"/>
  <c r="H160" i="3"/>
  <c r="M166" i="1" s="1"/>
  <c r="H161" i="3"/>
  <c r="M167" i="1" s="1"/>
  <c r="H162" i="3"/>
  <c r="M168" i="1" s="1"/>
  <c r="H163" i="3"/>
  <c r="M169" i="1" s="1"/>
  <c r="F147" i="3"/>
  <c r="L153" i="1" s="1"/>
  <c r="F148" i="3"/>
  <c r="L154" i="1" s="1"/>
  <c r="F149" i="3"/>
  <c r="L155" i="1" s="1"/>
  <c r="F150" i="3"/>
  <c r="L156" i="1" s="1"/>
  <c r="F151" i="3"/>
  <c r="L157" i="1" s="1"/>
  <c r="F155" i="3"/>
  <c r="L161" i="1" s="1"/>
  <c r="F156" i="3"/>
  <c r="L162" i="1" s="1"/>
  <c r="F157" i="3"/>
  <c r="L163" i="1" s="1"/>
  <c r="F158" i="3"/>
  <c r="L164" i="1" s="1"/>
  <c r="F159" i="3"/>
  <c r="L165" i="1" s="1"/>
  <c r="F160" i="3"/>
  <c r="L166" i="1" s="1"/>
  <c r="F161" i="3"/>
  <c r="L167" i="1" s="1"/>
  <c r="F162" i="3"/>
  <c r="L168" i="1" s="1"/>
  <c r="F163" i="3"/>
  <c r="L169" i="1" s="1"/>
  <c r="D147" i="3"/>
  <c r="K153" i="1" s="1"/>
  <c r="D148" i="3"/>
  <c r="K154" i="1" s="1"/>
  <c r="D149" i="3"/>
  <c r="K155" i="1" s="1"/>
  <c r="D150" i="3"/>
  <c r="K156" i="1" s="1"/>
  <c r="D151" i="3"/>
  <c r="K157" i="1" s="1"/>
  <c r="D155" i="3"/>
  <c r="K161" i="1" s="1"/>
  <c r="D156" i="3"/>
  <c r="K162" i="1" s="1"/>
  <c r="D157" i="3"/>
  <c r="K163" i="1" s="1"/>
  <c r="D158" i="3"/>
  <c r="K164" i="1" s="1"/>
  <c r="D159" i="3"/>
  <c r="K165" i="1" s="1"/>
  <c r="D160" i="3"/>
  <c r="K166" i="1" s="1"/>
  <c r="D161" i="3"/>
  <c r="K167" i="1" s="1"/>
  <c r="D162" i="3"/>
  <c r="K168" i="1" s="1"/>
  <c r="D163" i="3"/>
  <c r="K169" i="1" s="1"/>
  <c r="B147" i="3"/>
  <c r="J153" i="1" s="1"/>
  <c r="B148" i="3"/>
  <c r="J154" i="1" s="1"/>
  <c r="B149" i="3"/>
  <c r="J155" i="1" s="1"/>
  <c r="B150" i="3"/>
  <c r="J156" i="1" s="1"/>
  <c r="B151" i="3"/>
  <c r="J157" i="1" s="1"/>
  <c r="B163" i="3"/>
  <c r="J169" i="1" s="1"/>
  <c r="B155" i="3"/>
  <c r="J161" i="1" s="1"/>
  <c r="B156" i="3"/>
  <c r="J162" i="1" s="1"/>
  <c r="B157" i="3"/>
  <c r="J163" i="1" s="1"/>
  <c r="B158" i="3"/>
  <c r="J164" i="1" s="1"/>
  <c r="B159" i="3"/>
  <c r="J165" i="1" s="1"/>
  <c r="B160" i="3"/>
  <c r="J166" i="1" s="1"/>
  <c r="B161" i="3"/>
  <c r="J167" i="1" s="1"/>
  <c r="B162" i="3"/>
  <c r="J168" i="1" s="1"/>
  <c r="J154" i="3"/>
  <c r="N160" i="1" s="1"/>
  <c r="J152" i="3"/>
  <c r="N158" i="1" s="1"/>
  <c r="H154" i="3"/>
  <c r="M160" i="1" s="1"/>
  <c r="H152" i="3"/>
  <c r="M158" i="1" s="1"/>
  <c r="F152" i="3"/>
  <c r="L158" i="1" s="1"/>
  <c r="F154" i="3"/>
  <c r="L160" i="1" s="1"/>
  <c r="D154" i="3"/>
  <c r="K160" i="1" s="1"/>
  <c r="D152" i="3"/>
  <c r="K158" i="1" s="1"/>
  <c r="B152" i="3"/>
  <c r="J158" i="1" s="1"/>
  <c r="B154" i="3"/>
  <c r="J160" i="1" s="1"/>
  <c r="J101" i="3"/>
  <c r="N102" i="1" s="1"/>
  <c r="J102" i="3"/>
  <c r="N103" i="1" s="1"/>
  <c r="J103" i="3"/>
  <c r="N104" i="1" s="1"/>
  <c r="J104" i="3"/>
  <c r="N105" i="1" s="1"/>
  <c r="J105" i="3"/>
  <c r="N106" i="1" s="1"/>
  <c r="J109" i="3"/>
  <c r="N110" i="1" s="1"/>
  <c r="J110" i="3"/>
  <c r="N111" i="1" s="1"/>
  <c r="J111" i="3"/>
  <c r="N112" i="1" s="1"/>
  <c r="J112" i="3"/>
  <c r="N113" i="1" s="1"/>
  <c r="J113" i="3"/>
  <c r="N114" i="1" s="1"/>
  <c r="J114" i="3"/>
  <c r="N115" i="1" s="1"/>
  <c r="J115" i="3"/>
  <c r="N116" i="1" s="1"/>
  <c r="J116" i="3"/>
  <c r="N117" i="1" s="1"/>
  <c r="J117" i="3"/>
  <c r="N118" i="1" s="1"/>
  <c r="H101" i="3"/>
  <c r="M102" i="1" s="1"/>
  <c r="H102" i="3"/>
  <c r="M103" i="1" s="1"/>
  <c r="H103" i="3"/>
  <c r="M104" i="1" s="1"/>
  <c r="H104" i="3"/>
  <c r="M105" i="1" s="1"/>
  <c r="H105" i="3"/>
  <c r="M106" i="1" s="1"/>
  <c r="H109" i="3"/>
  <c r="M110" i="1" s="1"/>
  <c r="H110" i="3"/>
  <c r="M111" i="1" s="1"/>
  <c r="H111" i="3"/>
  <c r="M112" i="1" s="1"/>
  <c r="H112" i="3"/>
  <c r="M113" i="1" s="1"/>
  <c r="H113" i="3"/>
  <c r="M114" i="1" s="1"/>
  <c r="H114" i="3"/>
  <c r="M115" i="1" s="1"/>
  <c r="H115" i="3"/>
  <c r="M116" i="1" s="1"/>
  <c r="H116" i="3"/>
  <c r="M117" i="1" s="1"/>
  <c r="H117" i="3"/>
  <c r="M118" i="1" s="1"/>
  <c r="F101" i="3"/>
  <c r="L102" i="1" s="1"/>
  <c r="F102" i="3"/>
  <c r="L103" i="1" s="1"/>
  <c r="F103" i="3"/>
  <c r="L104" i="1" s="1"/>
  <c r="F104" i="3"/>
  <c r="L105" i="1" s="1"/>
  <c r="F105" i="3"/>
  <c r="L106" i="1" s="1"/>
  <c r="F109" i="3"/>
  <c r="L110" i="1" s="1"/>
  <c r="F110" i="3"/>
  <c r="L111" i="1" s="1"/>
  <c r="F111" i="3"/>
  <c r="L112" i="1" s="1"/>
  <c r="F112" i="3"/>
  <c r="L113" i="1" s="1"/>
  <c r="F113" i="3"/>
  <c r="L114" i="1" s="1"/>
  <c r="F114" i="3"/>
  <c r="L115" i="1" s="1"/>
  <c r="F115" i="3"/>
  <c r="L116" i="1" s="1"/>
  <c r="F116" i="3"/>
  <c r="L117" i="1" s="1"/>
  <c r="F117" i="3"/>
  <c r="L118" i="1" s="1"/>
  <c r="D101" i="3"/>
  <c r="K102" i="1" s="1"/>
  <c r="D102" i="3"/>
  <c r="K103" i="1" s="1"/>
  <c r="D103" i="3"/>
  <c r="K104" i="1" s="1"/>
  <c r="D104" i="3"/>
  <c r="K105" i="1" s="1"/>
  <c r="D105" i="3"/>
  <c r="K106" i="1" s="1"/>
  <c r="D109" i="3"/>
  <c r="K110" i="1" s="1"/>
  <c r="D110" i="3"/>
  <c r="K111" i="1" s="1"/>
  <c r="D111" i="3"/>
  <c r="K112" i="1" s="1"/>
  <c r="D112" i="3"/>
  <c r="K113" i="1" s="1"/>
  <c r="D113" i="3"/>
  <c r="K114" i="1" s="1"/>
  <c r="D114" i="3"/>
  <c r="K115" i="1" s="1"/>
  <c r="D115" i="3"/>
  <c r="K116" i="1" s="1"/>
  <c r="D116" i="3"/>
  <c r="K117" i="1" s="1"/>
  <c r="D117" i="3"/>
  <c r="K118" i="1" s="1"/>
  <c r="B101" i="3"/>
  <c r="J102" i="1" s="1"/>
  <c r="B102" i="3"/>
  <c r="J103" i="1" s="1"/>
  <c r="B103" i="3"/>
  <c r="J104" i="1" s="1"/>
  <c r="B104" i="3"/>
  <c r="J105" i="1" s="1"/>
  <c r="B105" i="3"/>
  <c r="J106" i="1" s="1"/>
  <c r="B109" i="3"/>
  <c r="J110" i="1" s="1"/>
  <c r="B110" i="3"/>
  <c r="J111" i="1" s="1"/>
  <c r="B111" i="3"/>
  <c r="J112" i="1" s="1"/>
  <c r="B112" i="3"/>
  <c r="J113" i="1" s="1"/>
  <c r="B113" i="3"/>
  <c r="J114" i="1" s="1"/>
  <c r="B114" i="3"/>
  <c r="J115" i="1" s="1"/>
  <c r="B115" i="3"/>
  <c r="J116" i="1" s="1"/>
  <c r="B116" i="3"/>
  <c r="J117" i="1" s="1"/>
  <c r="B117" i="3"/>
  <c r="J118" i="1" s="1"/>
  <c r="B106" i="3"/>
  <c r="J107" i="1" s="1"/>
  <c r="D106" i="3"/>
  <c r="K107" i="1" s="1"/>
  <c r="F106" i="3"/>
  <c r="L107" i="1" s="1"/>
  <c r="H106" i="3"/>
  <c r="M107" i="1" s="1"/>
  <c r="J106" i="3"/>
  <c r="N107" i="1" s="1"/>
  <c r="J108" i="3"/>
  <c r="N109" i="1" s="1"/>
  <c r="H108" i="3"/>
  <c r="M109" i="1" s="1"/>
  <c r="F108" i="3"/>
  <c r="L109" i="1" s="1"/>
  <c r="D108" i="3"/>
  <c r="K109" i="1" s="1"/>
  <c r="B108" i="3"/>
  <c r="J109" i="1" s="1"/>
  <c r="B63" i="3"/>
  <c r="J64" i="1" s="1"/>
  <c r="B64" i="3"/>
  <c r="J65" i="1" s="1"/>
  <c r="B65" i="3"/>
  <c r="J66" i="1" s="1"/>
  <c r="B66" i="3"/>
  <c r="J67" i="1" s="1"/>
  <c r="B67" i="3"/>
  <c r="J68" i="1" s="1"/>
  <c r="B68" i="3"/>
  <c r="J69" i="1" s="1"/>
  <c r="B69" i="3"/>
  <c r="J70" i="1" s="1"/>
  <c r="B70" i="3"/>
  <c r="J71" i="1" s="1"/>
  <c r="B71" i="3"/>
  <c r="J72" i="1" s="1"/>
  <c r="D63" i="3"/>
  <c r="K64" i="1" s="1"/>
  <c r="D64" i="3"/>
  <c r="K65" i="1" s="1"/>
  <c r="D65" i="3"/>
  <c r="K66" i="1" s="1"/>
  <c r="D66" i="3"/>
  <c r="K67" i="1" s="1"/>
  <c r="D67" i="3"/>
  <c r="K68" i="1" s="1"/>
  <c r="D68" i="3"/>
  <c r="K69" i="1" s="1"/>
  <c r="D69" i="3"/>
  <c r="K70" i="1" s="1"/>
  <c r="D70" i="3"/>
  <c r="K71" i="1" s="1"/>
  <c r="D71" i="3"/>
  <c r="K72" i="1" s="1"/>
  <c r="F63" i="3"/>
  <c r="L64" i="1" s="1"/>
  <c r="F64" i="3"/>
  <c r="L65" i="1" s="1"/>
  <c r="F65" i="3"/>
  <c r="L66" i="1" s="1"/>
  <c r="F66" i="3"/>
  <c r="L67" i="1" s="1"/>
  <c r="F67" i="3"/>
  <c r="L68" i="1" s="1"/>
  <c r="F68" i="3"/>
  <c r="L69" i="1" s="1"/>
  <c r="F69" i="3"/>
  <c r="L70" i="1" s="1"/>
  <c r="F70" i="3"/>
  <c r="L71" i="1" s="1"/>
  <c r="F71" i="3"/>
  <c r="L72" i="1" s="1"/>
  <c r="H63" i="3"/>
  <c r="M64" i="1" s="1"/>
  <c r="H64" i="3"/>
  <c r="M65" i="1" s="1"/>
  <c r="H65" i="3"/>
  <c r="M66" i="1" s="1"/>
  <c r="H66" i="3"/>
  <c r="M67" i="1" s="1"/>
  <c r="H67" i="3"/>
  <c r="M68" i="1" s="1"/>
  <c r="H68" i="3"/>
  <c r="M69" i="1" s="1"/>
  <c r="H69" i="3"/>
  <c r="M70" i="1" s="1"/>
  <c r="H70" i="3"/>
  <c r="M71" i="1" s="1"/>
  <c r="H71" i="3"/>
  <c r="M72" i="1" s="1"/>
  <c r="J63" i="3"/>
  <c r="N64" i="1" s="1"/>
  <c r="J64" i="3"/>
  <c r="N65" i="1" s="1"/>
  <c r="J65" i="3"/>
  <c r="N66" i="1" s="1"/>
  <c r="J66" i="3"/>
  <c r="N67" i="1" s="1"/>
  <c r="J67" i="3"/>
  <c r="N68" i="1" s="1"/>
  <c r="J68" i="3"/>
  <c r="N69" i="1" s="1"/>
  <c r="J69" i="3"/>
  <c r="N70" i="1" s="1"/>
  <c r="J70" i="3"/>
  <c r="N71" i="1" s="1"/>
  <c r="J71" i="3"/>
  <c r="N72" i="1" s="1"/>
  <c r="J55" i="3"/>
  <c r="N56" i="1" s="1"/>
  <c r="J56" i="3"/>
  <c r="N57" i="1" s="1"/>
  <c r="J57" i="3"/>
  <c r="N58" i="1" s="1"/>
  <c r="J58" i="3"/>
  <c r="N59" i="1" s="1"/>
  <c r="J59" i="3"/>
  <c r="N60" i="1" s="1"/>
  <c r="H55" i="3"/>
  <c r="M56" i="1" s="1"/>
  <c r="H56" i="3"/>
  <c r="M57" i="1" s="1"/>
  <c r="H57" i="3"/>
  <c r="M58" i="1" s="1"/>
  <c r="H58" i="3"/>
  <c r="M59" i="1" s="1"/>
  <c r="H59" i="3"/>
  <c r="M60" i="1" s="1"/>
  <c r="F55" i="3"/>
  <c r="L56" i="1" s="1"/>
  <c r="F56" i="3"/>
  <c r="L57" i="1" s="1"/>
  <c r="F57" i="3"/>
  <c r="L58" i="1" s="1"/>
  <c r="F58" i="3"/>
  <c r="L59" i="1" s="1"/>
  <c r="F59" i="3"/>
  <c r="L60" i="1" s="1"/>
  <c r="D55" i="3"/>
  <c r="K56" i="1" s="1"/>
  <c r="D56" i="3"/>
  <c r="K57" i="1" s="1"/>
  <c r="D57" i="3"/>
  <c r="K58" i="1" s="1"/>
  <c r="D58" i="3"/>
  <c r="K59" i="1" s="1"/>
  <c r="D59" i="3"/>
  <c r="K60" i="1" s="1"/>
  <c r="D60" i="3"/>
  <c r="K61" i="1" s="1"/>
  <c r="F60" i="3"/>
  <c r="L61" i="1" s="1"/>
  <c r="H60" i="3"/>
  <c r="M61" i="1" s="1"/>
  <c r="J60" i="3"/>
  <c r="N61" i="1" s="1"/>
  <c r="J62" i="3"/>
  <c r="N63" i="1" s="1"/>
  <c r="H62" i="3"/>
  <c r="M63" i="1" s="1"/>
  <c r="F62" i="3"/>
  <c r="L63" i="1" s="1"/>
  <c r="D62" i="3"/>
  <c r="K63" i="1" s="1"/>
  <c r="B55" i="3"/>
  <c r="J56" i="1" s="1"/>
  <c r="B56" i="3"/>
  <c r="J57" i="1" s="1"/>
  <c r="B57" i="3"/>
  <c r="J58" i="1" s="1"/>
  <c r="B58" i="3"/>
  <c r="J59" i="1" s="1"/>
  <c r="B59" i="3"/>
  <c r="J60" i="1" s="1"/>
  <c r="B60" i="3"/>
  <c r="J61" i="1" s="1"/>
  <c r="B62" i="3"/>
  <c r="J63" i="1" s="1"/>
  <c r="J9" i="3"/>
  <c r="N10" i="1" s="1"/>
  <c r="J10" i="3"/>
  <c r="N11" i="1" s="1"/>
  <c r="J11" i="3"/>
  <c r="N12" i="1" s="1"/>
  <c r="J12" i="3"/>
  <c r="N13" i="1" s="1"/>
  <c r="J13" i="3"/>
  <c r="N14" i="1" s="1"/>
  <c r="H9" i="3"/>
  <c r="M10" i="1" s="1"/>
  <c r="H10" i="3"/>
  <c r="M11" i="1" s="1"/>
  <c r="H11" i="3"/>
  <c r="M12" i="1" s="1"/>
  <c r="H12" i="3"/>
  <c r="M13" i="1" s="1"/>
  <c r="H13" i="3"/>
  <c r="M14" i="1" s="1"/>
  <c r="F9" i="3"/>
  <c r="L10" i="1" s="1"/>
  <c r="F10" i="3"/>
  <c r="L11" i="1" s="1"/>
  <c r="F11" i="3"/>
  <c r="L12" i="1" s="1"/>
  <c r="F12" i="3"/>
  <c r="L13" i="1" s="1"/>
  <c r="F13" i="3"/>
  <c r="L14" i="1" s="1"/>
  <c r="D9" i="3"/>
  <c r="K10" i="1" s="1"/>
  <c r="D10" i="3"/>
  <c r="K11" i="1" s="1"/>
  <c r="D11" i="3"/>
  <c r="K12" i="1" s="1"/>
  <c r="D12" i="3"/>
  <c r="K13" i="1" s="1"/>
  <c r="D13" i="3"/>
  <c r="K14" i="1" s="1"/>
  <c r="J14" i="3"/>
  <c r="N15" i="1" s="1"/>
  <c r="H14" i="3"/>
  <c r="M15" i="1" s="1"/>
  <c r="F14" i="3"/>
  <c r="L15" i="1" s="1"/>
  <c r="D14" i="3"/>
  <c r="K15" i="1" s="1"/>
  <c r="B9" i="3"/>
  <c r="J10" i="1" s="1"/>
  <c r="B10" i="3"/>
  <c r="J11" i="1" s="1"/>
  <c r="B11" i="3"/>
  <c r="J12" i="1" s="1"/>
  <c r="B12" i="3"/>
  <c r="J13" i="1" s="1"/>
  <c r="B13" i="3"/>
  <c r="J14" i="1" s="1"/>
  <c r="B14" i="3"/>
  <c r="J15" i="1" s="1"/>
  <c r="J17" i="3"/>
  <c r="N18" i="1" s="1"/>
  <c r="J18" i="3"/>
  <c r="N19" i="1" s="1"/>
  <c r="J19" i="3"/>
  <c r="N20" i="1" s="1"/>
  <c r="J20" i="3"/>
  <c r="N21" i="1" s="1"/>
  <c r="J21" i="3"/>
  <c r="N22" i="1" s="1"/>
  <c r="J22" i="3"/>
  <c r="N23" i="1" s="1"/>
  <c r="J23" i="3"/>
  <c r="N24" i="1" s="1"/>
  <c r="J24" i="3"/>
  <c r="N25" i="1" s="1"/>
  <c r="J25" i="3"/>
  <c r="N26" i="1" s="1"/>
  <c r="J16" i="3"/>
  <c r="N17" i="1" s="1"/>
  <c r="H17" i="3"/>
  <c r="M18" i="1" s="1"/>
  <c r="H18" i="3"/>
  <c r="M19" i="1" s="1"/>
  <c r="H19" i="3"/>
  <c r="M20" i="1" s="1"/>
  <c r="H20" i="3"/>
  <c r="M21" i="1" s="1"/>
  <c r="H21" i="3"/>
  <c r="M22" i="1" s="1"/>
  <c r="H22" i="3"/>
  <c r="M23" i="1" s="1"/>
  <c r="H23" i="3"/>
  <c r="M24" i="1" s="1"/>
  <c r="H24" i="3"/>
  <c r="M25" i="1" s="1"/>
  <c r="H25" i="3"/>
  <c r="M26" i="1" s="1"/>
  <c r="H16" i="3"/>
  <c r="M17" i="1" s="1"/>
  <c r="F17" i="3"/>
  <c r="L18" i="1" s="1"/>
  <c r="F18" i="3"/>
  <c r="L19" i="1" s="1"/>
  <c r="F19" i="3"/>
  <c r="L20" i="1" s="1"/>
  <c r="F20" i="3"/>
  <c r="L21" i="1" s="1"/>
  <c r="F21" i="3"/>
  <c r="L22" i="1" s="1"/>
  <c r="F22" i="3"/>
  <c r="L23" i="1" s="1"/>
  <c r="F23" i="3"/>
  <c r="L24" i="1" s="1"/>
  <c r="F24" i="3"/>
  <c r="L25" i="1" s="1"/>
  <c r="F25" i="3"/>
  <c r="L26" i="1" s="1"/>
  <c r="F16" i="3"/>
  <c r="L17" i="1" s="1"/>
  <c r="D17" i="3"/>
  <c r="K18" i="1" s="1"/>
  <c r="D18" i="3"/>
  <c r="K19" i="1" s="1"/>
  <c r="D19" i="3"/>
  <c r="K20" i="1" s="1"/>
  <c r="D20" i="3"/>
  <c r="K21" i="1" s="1"/>
  <c r="D21" i="3"/>
  <c r="K22" i="1" s="1"/>
  <c r="D22" i="3"/>
  <c r="K23" i="1" s="1"/>
  <c r="D23" i="3"/>
  <c r="K24" i="1" s="1"/>
  <c r="D24" i="3"/>
  <c r="K25" i="1" s="1"/>
  <c r="D25" i="3"/>
  <c r="K26" i="1" s="1"/>
  <c r="D16" i="3"/>
  <c r="K17" i="1" s="1"/>
  <c r="B17" i="3"/>
  <c r="J18" i="1" s="1"/>
  <c r="B18" i="3"/>
  <c r="J19" i="1" s="1"/>
  <c r="B19" i="3"/>
  <c r="J20" i="1" s="1"/>
  <c r="B20" i="3"/>
  <c r="J21" i="1" s="1"/>
  <c r="B21" i="3"/>
  <c r="J22" i="1" s="1"/>
  <c r="B22" i="3"/>
  <c r="J23" i="1" s="1"/>
  <c r="B23" i="3"/>
  <c r="J24" i="1" s="1"/>
  <c r="B24" i="3"/>
  <c r="J25" i="1" s="1"/>
  <c r="B25" i="3"/>
  <c r="J26" i="1" s="1"/>
  <c r="B16" i="3"/>
  <c r="J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 s="1"/>
  <c r="H96" i="2"/>
  <c r="H95" i="2"/>
  <c r="H94" i="2"/>
  <c r="A94" i="2" s="1"/>
  <c r="H93" i="2"/>
  <c r="A93" i="2" s="1"/>
  <c r="H92" i="2"/>
  <c r="A92" i="2" s="1"/>
  <c r="H91" i="2"/>
  <c r="A91" i="2" s="1"/>
  <c r="H90" i="2"/>
  <c r="H89" i="2"/>
  <c r="A89" i="2"/>
  <c r="H88" i="2"/>
  <c r="A88" i="2" s="1"/>
  <c r="H87" i="2"/>
  <c r="H86" i="2"/>
  <c r="H85" i="2"/>
  <c r="H84" i="2"/>
  <c r="A84" i="2" s="1"/>
  <c r="A74" i="2"/>
  <c r="A71" i="2"/>
  <c r="H80" i="2"/>
  <c r="A80" i="2"/>
  <c r="H79" i="2"/>
  <c r="A79" i="2" s="1"/>
  <c r="H78" i="2"/>
  <c r="A78" i="2"/>
  <c r="H77" i="2"/>
  <c r="A77" i="2" s="1"/>
  <c r="H76" i="2"/>
  <c r="A76" i="2"/>
  <c r="H75" i="2"/>
  <c r="A75" i="2" s="1"/>
  <c r="H74" i="2"/>
  <c r="H73" i="2"/>
  <c r="A73" i="2"/>
  <c r="H72" i="2"/>
  <c r="A72" i="2" s="1"/>
  <c r="H71" i="2"/>
  <c r="H70" i="2"/>
  <c r="A70" i="2"/>
  <c r="H69" i="2"/>
  <c r="A69" i="2" s="1"/>
  <c r="H68" i="2"/>
  <c r="A68" i="2"/>
  <c r="H67" i="2"/>
  <c r="A67" i="2" s="1"/>
  <c r="H66" i="2"/>
  <c r="A66" i="2" s="1"/>
  <c r="H65" i="2"/>
  <c r="A65" i="2"/>
  <c r="A42" i="2"/>
  <c r="H56" i="2"/>
  <c r="A56" i="2" s="1"/>
  <c r="H55" i="2"/>
  <c r="A55" i="2"/>
  <c r="H54" i="2"/>
  <c r="A54" i="2" s="1"/>
  <c r="H53" i="2"/>
  <c r="A53" i="2"/>
  <c r="H52" i="2"/>
  <c r="A52" i="2" s="1"/>
  <c r="H51" i="2"/>
  <c r="A51" i="2"/>
  <c r="H50" i="2"/>
  <c r="A50" i="2" s="1"/>
  <c r="H49" i="2"/>
  <c r="A49" i="2" s="1"/>
  <c r="H48" i="2"/>
  <c r="A48" i="2"/>
  <c r="H47" i="2"/>
  <c r="A47" i="2"/>
  <c r="H46" i="2"/>
  <c r="A46" i="2" s="1"/>
  <c r="H45" i="2"/>
  <c r="A45" i="2" s="1"/>
  <c r="H44" i="2"/>
  <c r="A44" i="2"/>
  <c r="H43" i="2"/>
  <c r="A43" i="2" s="1"/>
  <c r="H42" i="2"/>
  <c r="H41" i="2"/>
  <c r="A41" i="2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 s="1"/>
  <c r="H23" i="2"/>
  <c r="A23" i="2" s="1"/>
  <c r="H22" i="2"/>
  <c r="G2" i="1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H19" i="2"/>
  <c r="H13" i="2"/>
  <c r="A13" i="2"/>
  <c r="H7" i="2"/>
  <c r="A7" i="2" s="1"/>
  <c r="H5" i="2"/>
  <c r="H6" i="2"/>
  <c r="H8" i="2"/>
  <c r="A8" i="2" s="1"/>
  <c r="H9" i="2"/>
  <c r="A9" i="2"/>
  <c r="H10" i="2"/>
  <c r="H11" i="2"/>
  <c r="A11" i="2" s="1"/>
  <c r="H12" i="2"/>
  <c r="A12" i="2"/>
  <c r="H4" i="2"/>
  <c r="A87" i="2"/>
  <c r="C23" i="2"/>
  <c r="C26" i="2"/>
  <c r="C28" i="2"/>
  <c r="A22" i="2"/>
  <c r="C8" i="2"/>
  <c r="C10" i="2"/>
  <c r="A5" i="2"/>
  <c r="A6" i="2"/>
  <c r="A10" i="2"/>
  <c r="A17" i="2"/>
  <c r="A18" i="2"/>
  <c r="A19" i="2"/>
  <c r="A4" i="2"/>
  <c r="A85" i="2"/>
  <c r="A86" i="2"/>
  <c r="A90" i="2"/>
  <c r="A95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  <c r="F105" i="1" l="1"/>
  <c r="B108" i="1"/>
  <c r="F108" i="1"/>
  <c r="E109" i="1"/>
  <c r="D110" i="1"/>
  <c r="C112" i="1"/>
  <c r="B113" i="1"/>
  <c r="F113" i="1"/>
  <c r="E114" i="1"/>
  <c r="D108" i="1"/>
  <c r="E108" i="1"/>
  <c r="C110" i="1"/>
  <c r="B112" i="1"/>
  <c r="E113" i="1"/>
  <c r="C108" i="1"/>
  <c r="B109" i="1"/>
  <c r="F109" i="1"/>
  <c r="E110" i="1"/>
  <c r="D112" i="1"/>
  <c r="C113" i="1"/>
  <c r="B114" i="1"/>
  <c r="F114" i="1"/>
  <c r="C109" i="1"/>
  <c r="B110" i="1"/>
  <c r="F110" i="1"/>
  <c r="E112" i="1"/>
  <c r="D113" i="1"/>
  <c r="C114" i="1"/>
  <c r="D109" i="1"/>
  <c r="F112" i="1"/>
  <c r="D114" i="1"/>
  <c r="E151" i="1"/>
  <c r="B66" i="1"/>
  <c r="C63" i="1"/>
  <c r="D116" i="1"/>
  <c r="F26" i="1"/>
  <c r="F12" i="1"/>
  <c r="C100" i="1"/>
  <c r="D68" i="1"/>
  <c r="B62" i="1"/>
  <c r="D69" i="1"/>
  <c r="F116" i="1"/>
  <c r="C167" i="1"/>
  <c r="D66" i="1"/>
  <c r="F70" i="1"/>
  <c r="F115" i="1"/>
  <c r="E15" i="1"/>
  <c r="F155" i="1"/>
  <c r="B155" i="1"/>
  <c r="C158" i="1"/>
  <c r="E14" i="1"/>
  <c r="F13" i="1"/>
  <c r="F15" i="1"/>
  <c r="B26" i="1"/>
  <c r="B116" i="1"/>
  <c r="B18" i="1"/>
  <c r="B11" i="1"/>
  <c r="E17" i="1"/>
  <c r="E168" i="1"/>
  <c r="F16" i="1"/>
  <c r="C103" i="1"/>
  <c r="F20" i="1"/>
  <c r="C54" i="1"/>
  <c r="D164" i="1"/>
  <c r="C164" i="1"/>
  <c r="B23" i="1"/>
  <c r="C117" i="1"/>
  <c r="F58" i="1"/>
  <c r="C10" i="1"/>
  <c r="F164" i="1"/>
  <c r="F59" i="1"/>
  <c r="B158" i="1"/>
  <c r="B59" i="1"/>
  <c r="B103" i="1"/>
  <c r="C61" i="1"/>
  <c r="D151" i="1"/>
  <c r="C155" i="1"/>
  <c r="B58" i="1"/>
  <c r="E164" i="1"/>
  <c r="B107" i="1"/>
  <c r="D155" i="1"/>
  <c r="C168" i="1"/>
  <c r="F21" i="1"/>
  <c r="D168" i="1"/>
  <c r="C115" i="1"/>
  <c r="F10" i="1"/>
  <c r="F17" i="1"/>
  <c r="B68" i="1"/>
  <c r="D156" i="1"/>
  <c r="C116" i="1"/>
  <c r="D71" i="1"/>
  <c r="E61" i="1"/>
  <c r="B157" i="1"/>
  <c r="E26" i="1"/>
  <c r="D21" i="1"/>
  <c r="D106" i="1"/>
  <c r="B20" i="1"/>
  <c r="F23" i="1"/>
  <c r="E102" i="1"/>
  <c r="D12" i="1"/>
  <c r="F54" i="1"/>
  <c r="E157" i="1"/>
  <c r="D167" i="1"/>
  <c r="C102" i="1"/>
  <c r="B57" i="1"/>
  <c r="B64" i="1"/>
  <c r="E70" i="1"/>
  <c r="D153" i="1"/>
  <c r="C13" i="1"/>
  <c r="F159" i="1"/>
  <c r="B115" i="1"/>
  <c r="E24" i="1"/>
  <c r="F56" i="1"/>
  <c r="E115" i="1"/>
  <c r="E158" i="1"/>
  <c r="D22" i="1"/>
  <c r="C24" i="1"/>
  <c r="C60" i="1"/>
  <c r="D165" i="1"/>
  <c r="B117" i="1"/>
  <c r="E22" i="1"/>
  <c r="E66" i="1"/>
  <c r="D102" i="1"/>
  <c r="D163" i="1"/>
  <c r="C71" i="1"/>
  <c r="E54" i="1"/>
  <c r="E13" i="1"/>
  <c r="D103" i="1"/>
  <c r="E154" i="1"/>
  <c r="E103" i="1"/>
  <c r="E57" i="1"/>
  <c r="D17" i="1"/>
  <c r="F151" i="1"/>
  <c r="F167" i="1"/>
  <c r="C68" i="1"/>
  <c r="E165" i="1"/>
  <c r="C153" i="1"/>
  <c r="C105" i="1"/>
  <c r="E59" i="1"/>
  <c r="D56" i="1"/>
  <c r="E23" i="1"/>
  <c r="B164" i="1"/>
  <c r="B67" i="1"/>
  <c r="B100" i="1"/>
  <c r="F102" i="1"/>
  <c r="C12" i="1"/>
  <c r="F66" i="1"/>
  <c r="B21" i="1"/>
  <c r="B166" i="1"/>
  <c r="E18" i="1"/>
  <c r="E67" i="1"/>
  <c r="F117" i="1"/>
  <c r="E160" i="1"/>
  <c r="C64" i="1"/>
  <c r="B17" i="1"/>
  <c r="F160" i="1"/>
  <c r="E20" i="1"/>
  <c r="C106" i="1"/>
  <c r="D58" i="1"/>
  <c r="B14" i="1"/>
  <c r="E10" i="1"/>
  <c r="D157" i="1"/>
  <c r="B167" i="1"/>
  <c r="F64" i="1"/>
  <c r="E166" i="1"/>
  <c r="F62" i="1"/>
  <c r="C22" i="1"/>
  <c r="C57" i="1"/>
  <c r="E58" i="1"/>
  <c r="B156" i="1"/>
  <c r="E16" i="1"/>
  <c r="E11" i="1"/>
  <c r="C70" i="1"/>
  <c r="C69" i="1"/>
  <c r="B106" i="1"/>
  <c r="B16" i="1"/>
  <c r="C23" i="1"/>
  <c r="D70" i="1"/>
  <c r="C107" i="1"/>
  <c r="C163" i="1"/>
  <c r="F158" i="1"/>
  <c r="C15" i="1"/>
  <c r="C104" i="1"/>
  <c r="E21" i="1"/>
  <c r="E64" i="1"/>
  <c r="B25" i="1"/>
  <c r="B160" i="1"/>
  <c r="F14" i="1"/>
  <c r="F161" i="1"/>
  <c r="F166" i="1"/>
  <c r="B10" i="1"/>
  <c r="D62" i="1"/>
  <c r="C154" i="1"/>
  <c r="B154" i="1"/>
  <c r="B60" i="1"/>
  <c r="F100" i="1"/>
  <c r="D54" i="1"/>
  <c r="D18" i="1"/>
  <c r="F156" i="1"/>
  <c r="E161" i="1"/>
  <c r="D107" i="1"/>
  <c r="F61" i="1"/>
  <c r="D57" i="1"/>
  <c r="F25" i="1"/>
  <c r="C21" i="1"/>
  <c r="B22" i="1"/>
  <c r="E69" i="1"/>
  <c r="F57" i="1"/>
  <c r="E56" i="1"/>
  <c r="B151" i="1"/>
  <c r="B63" i="1"/>
  <c r="D23" i="1"/>
  <c r="E105" i="1"/>
  <c r="D159" i="1"/>
  <c r="F18" i="1"/>
  <c r="F106" i="1"/>
  <c r="C26" i="1"/>
  <c r="B105" i="1"/>
  <c r="C156" i="1"/>
  <c r="E159" i="1"/>
  <c r="F60" i="1"/>
  <c r="C165" i="1"/>
  <c r="B153" i="1"/>
  <c r="F22" i="1"/>
  <c r="F69" i="1"/>
  <c r="E167" i="1"/>
  <c r="C11" i="1"/>
  <c r="E117" i="1"/>
  <c r="E163" i="1"/>
  <c r="F71" i="1"/>
  <c r="D61" i="1"/>
  <c r="C160" i="1"/>
  <c r="D154" i="1"/>
  <c r="B161" i="1"/>
  <c r="F165" i="1"/>
  <c r="C58" i="1"/>
  <c r="B163" i="1"/>
  <c r="B165" i="1"/>
  <c r="F63" i="1"/>
  <c r="F153" i="1"/>
  <c r="E62" i="1"/>
  <c r="F11" i="1"/>
  <c r="E107" i="1"/>
  <c r="D14" i="1"/>
  <c r="E100" i="1"/>
  <c r="F104" i="1"/>
  <c r="C17" i="1"/>
  <c r="B168" i="1"/>
  <c r="E153" i="1"/>
  <c r="E116" i="1"/>
  <c r="E68" i="1"/>
  <c r="C14" i="1"/>
  <c r="B71" i="1"/>
  <c r="B69" i="1"/>
  <c r="C25" i="1"/>
  <c r="E63" i="1"/>
  <c r="D105" i="1"/>
  <c r="C166" i="1"/>
  <c r="D26" i="1"/>
  <c r="B13" i="1"/>
  <c r="D60" i="1"/>
  <c r="D59" i="1"/>
  <c r="C159" i="1"/>
  <c r="D11" i="1"/>
  <c r="D63" i="1"/>
  <c r="B24" i="1"/>
  <c r="C151" i="1"/>
  <c r="E156" i="1"/>
  <c r="D158" i="1"/>
  <c r="F168" i="1"/>
  <c r="E25" i="1"/>
  <c r="C67" i="1"/>
  <c r="E104" i="1"/>
  <c r="B70" i="1"/>
  <c r="D64" i="1"/>
  <c r="B15" i="1"/>
  <c r="F157" i="1"/>
  <c r="D10" i="1"/>
  <c r="D25" i="1"/>
  <c r="D67" i="1"/>
  <c r="B12" i="1"/>
  <c r="D161" i="1"/>
  <c r="F24" i="1"/>
  <c r="D16" i="1"/>
  <c r="D117" i="1"/>
  <c r="E155" i="1"/>
  <c r="D160" i="1"/>
  <c r="D104" i="1"/>
  <c r="D100" i="1"/>
  <c r="F107" i="1"/>
  <c r="C161" i="1"/>
  <c r="C62" i="1"/>
  <c r="F67" i="1"/>
  <c r="B54" i="1"/>
  <c r="D166" i="1"/>
  <c r="B56" i="1"/>
  <c r="D20" i="1"/>
  <c r="D24" i="1"/>
  <c r="B159" i="1"/>
  <c r="B102" i="1"/>
  <c r="F154" i="1"/>
  <c r="C66" i="1"/>
  <c r="D13" i="1"/>
  <c r="C56" i="1"/>
  <c r="D115" i="1"/>
  <c r="C20" i="1"/>
  <c r="E60" i="1"/>
  <c r="B61" i="1"/>
  <c r="F68" i="1"/>
  <c r="F163" i="1"/>
  <c r="F103" i="1"/>
  <c r="B104" i="1"/>
  <c r="C59" i="1"/>
  <c r="C18" i="1"/>
  <c r="E71" i="1"/>
  <c r="E12" i="1"/>
  <c r="C157" i="1"/>
  <c r="E106" i="1"/>
  <c r="C16" i="1"/>
  <c r="D15" i="1"/>
</calcChain>
</file>

<file path=xl/sharedStrings.xml><?xml version="1.0" encoding="utf-8"?>
<sst xmlns="http://schemas.openxmlformats.org/spreadsheetml/2006/main" count="147" uniqueCount="59">
  <si>
    <t xml:space="preserve"> </t>
  </si>
  <si>
    <t xml:space="preserve">Radiator komplett med veggfester, 1/2" lufteventil og 1/2"plugg. </t>
  </si>
  <si>
    <t>Type</t>
  </si>
  <si>
    <t>M 10</t>
  </si>
  <si>
    <t>M 11</t>
  </si>
  <si>
    <t>M 21</t>
  </si>
  <si>
    <t>M 22</t>
  </si>
  <si>
    <t>M 33</t>
  </si>
  <si>
    <t>Lengde mm</t>
  </si>
  <si>
    <t>80-60</t>
  </si>
  <si>
    <t>Høyde 300 mm</t>
  </si>
  <si>
    <t>Høyde 500 mm</t>
  </si>
  <si>
    <t>Høyde 600 mm</t>
  </si>
  <si>
    <t>romtemp</t>
  </si>
  <si>
    <t>Turvann</t>
  </si>
  <si>
    <t>Returvann</t>
  </si>
  <si>
    <t>Høyde  400</t>
  </si>
  <si>
    <t>MC 10</t>
  </si>
  <si>
    <t>MC 11</t>
  </si>
  <si>
    <t>MC 21</t>
  </si>
  <si>
    <t>MC 22</t>
  </si>
  <si>
    <t>MC 33</t>
  </si>
  <si>
    <t>H=300</t>
  </si>
  <si>
    <t>H=200</t>
  </si>
  <si>
    <t>H=600</t>
  </si>
  <si>
    <t>H=500</t>
  </si>
  <si>
    <t>H=400</t>
  </si>
  <si>
    <t>MC/Ludvig - radiatorer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</si>
  <si>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</si>
  <si>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</si>
  <si>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</si>
  <si>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</si>
  <si>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</si>
  <si>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</si>
  <si>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</si>
  <si>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</si>
  <si>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</si>
  <si>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Kyrkbänksradiator Lisa</t>
  </si>
  <si>
    <t xml:space="preserve">Versio: </t>
  </si>
  <si>
    <t>Menolämp.</t>
  </si>
  <si>
    <t>Paluulämp.</t>
  </si>
  <si>
    <t>Huonelämp.</t>
  </si>
  <si>
    <t>Korkeus 70</t>
  </si>
  <si>
    <t>Korkeus 140</t>
  </si>
  <si>
    <t>Korkeus 210</t>
  </si>
  <si>
    <t>Korkeus 280</t>
  </si>
  <si>
    <t>Pituus (mm)</t>
  </si>
  <si>
    <t>Teho (Wattia)</t>
  </si>
  <si>
    <t>Wattia v/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</si>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</sst>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000\ _k_r"/>
    <numFmt numFmtId="167" formatCode="#,##0.0000"/>
  </numFmts>
  <fonts count="27" x14ac:knownFonts="1">
    <font>
      <sz val="10"/>
      <name val="Arial"/>
    </font>
    <font>
      <sz val="10"/>
      <name val="Arial"/>
      <family val="2"/>
    </font>
    <font>
      <b/>
      <sz val="24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4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b/>
      <i/>
      <sz val="13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gray06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159">
    <xf numFmtId="0" fontId="0" fillId="0" borderId="0" xfId="0"/>
    <xf numFmtId="0" fontId="3" fillId="2" borderId="1" xfId="0" quotePrefix="1" applyFont="1" applyFill="1" applyBorder="1" applyAlignment="1">
      <alignment horizontal="left"/>
    </xf>
    <xf numFmtId="0" fontId="0" fillId="2" borderId="0" xfId="0" applyFill="1"/>
    <xf numFmtId="0" fontId="4" fillId="3" borderId="0" xfId="0" applyFont="1" applyFill="1"/>
    <xf numFmtId="0" fontId="0" fillId="3" borderId="0" xfId="0" applyFill="1"/>
    <xf numFmtId="0" fontId="5" fillId="0" borderId="2" xfId="0" applyFont="1" applyFill="1" applyBorder="1"/>
    <xf numFmtId="0" fontId="6" fillId="0" borderId="2" xfId="0" quotePrefix="1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2" xfId="0" applyFill="1" applyBorder="1"/>
    <xf numFmtId="0" fontId="10" fillId="0" borderId="3" xfId="0" applyFont="1" applyFill="1" applyBorder="1" applyAlignment="1">
      <alignment horizontal="left"/>
    </xf>
    <xf numFmtId="0" fontId="3" fillId="0" borderId="3" xfId="0" applyFont="1" applyFill="1" applyBorder="1"/>
    <xf numFmtId="0" fontId="3" fillId="4" borderId="3" xfId="0" applyFont="1" applyFill="1" applyBorder="1" applyAlignment="1"/>
    <xf numFmtId="0" fontId="12" fillId="0" borderId="1" xfId="0" applyFont="1" applyFill="1" applyBorder="1" applyAlignment="1">
      <alignment horizontal="center"/>
    </xf>
    <xf numFmtId="1" fontId="3" fillId="4" borderId="0" xfId="0" applyNumberFormat="1" applyFont="1" applyFill="1"/>
    <xf numFmtId="0" fontId="0" fillId="0" borderId="1" xfId="0" applyFill="1" applyBorder="1" applyAlignment="1">
      <alignment horizontal="center"/>
    </xf>
    <xf numFmtId="1" fontId="3" fillId="0" borderId="0" xfId="0" applyNumberFormat="1" applyFont="1" applyFill="1"/>
    <xf numFmtId="0" fontId="10" fillId="0" borderId="3" xfId="0" applyFont="1" applyBorder="1" applyAlignment="1">
      <alignment horizontal="left"/>
    </xf>
    <xf numFmtId="0" fontId="3" fillId="0" borderId="3" xfId="0" applyFont="1" applyBorder="1"/>
    <xf numFmtId="0" fontId="3" fillId="4" borderId="3" xfId="0" applyFont="1" applyFill="1" applyBorder="1"/>
    <xf numFmtId="0" fontId="0" fillId="0" borderId="2" xfId="0" applyFill="1" applyBorder="1" applyAlignment="1">
      <alignment horizontal="center"/>
    </xf>
    <xf numFmtId="0" fontId="10" fillId="0" borderId="3" xfId="0" quotePrefix="1" applyFont="1" applyBorder="1" applyAlignment="1">
      <alignment horizontal="left"/>
    </xf>
    <xf numFmtId="1" fontId="0" fillId="0" borderId="0" xfId="0" applyNumberFormat="1"/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" fontId="0" fillId="2" borderId="0" xfId="0" applyNumberFormat="1" applyFill="1"/>
    <xf numFmtId="1" fontId="6" fillId="0" borderId="2" xfId="0" quotePrefix="1" applyNumberFormat="1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" fontId="3" fillId="0" borderId="3" xfId="0" applyNumberFormat="1" applyFont="1" applyFill="1" applyBorder="1"/>
    <xf numFmtId="1" fontId="3" fillId="0" borderId="0" xfId="0" applyNumberFormat="1" applyFont="1"/>
    <xf numFmtId="1" fontId="3" fillId="0" borderId="3" xfId="0" applyNumberFormat="1" applyFont="1" applyBorder="1"/>
    <xf numFmtId="1" fontId="3" fillId="4" borderId="0" xfId="0" applyNumberFormat="1" applyFont="1" applyFill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3" xfId="0" applyFont="1" applyFill="1" applyBorder="1"/>
    <xf numFmtId="0" fontId="17" fillId="0" borderId="11" xfId="0" applyFont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1" fontId="3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1" fillId="0" borderId="0" xfId="0" applyFont="1" applyFill="1" applyBorder="1"/>
    <xf numFmtId="0" fontId="3" fillId="4" borderId="0" xfId="0" applyFont="1" applyFill="1" applyBorder="1" applyAlignment="1"/>
    <xf numFmtId="0" fontId="14" fillId="5" borderId="8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20" fillId="0" borderId="0" xfId="0" applyFont="1" applyAlignment="1"/>
    <xf numFmtId="0" fontId="5" fillId="0" borderId="1" xfId="0" applyFont="1" applyFill="1" applyBorder="1"/>
    <xf numFmtId="0" fontId="6" fillId="0" borderId="12" xfId="0" quotePrefix="1" applyFont="1" applyFill="1" applyBorder="1" applyAlignment="1">
      <alignment horizontal="left"/>
    </xf>
    <xf numFmtId="1" fontId="6" fillId="0" borderId="12" xfId="0" quotePrefix="1" applyNumberFormat="1" applyFont="1" applyFill="1" applyBorder="1" applyAlignment="1">
      <alignment horizontal="left"/>
    </xf>
    <xf numFmtId="0" fontId="6" fillId="0" borderId="13" xfId="0" quotePrefix="1" applyFont="1" applyFill="1" applyBorder="1" applyAlignment="1">
      <alignment horizontal="left"/>
    </xf>
    <xf numFmtId="0" fontId="19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22" fillId="0" borderId="0" xfId="0" applyFont="1" applyFill="1" applyBorder="1"/>
    <xf numFmtId="14" fontId="0" fillId="0" borderId="0" xfId="0" applyNumberFormat="1"/>
    <xf numFmtId="0" fontId="0" fillId="6" borderId="11" xfId="0" applyFill="1" applyBorder="1"/>
    <xf numFmtId="0" fontId="17" fillId="6" borderId="11" xfId="0" applyFont="1" applyFill="1" applyBorder="1"/>
    <xf numFmtId="1" fontId="17" fillId="6" borderId="11" xfId="0" applyNumberFormat="1" applyFont="1" applyFill="1" applyBorder="1" applyAlignment="1">
      <alignment horizontal="center"/>
    </xf>
    <xf numFmtId="0" fontId="22" fillId="0" borderId="0" xfId="0" applyFont="1" applyBorder="1"/>
    <xf numFmtId="3" fontId="0" fillId="0" borderId="11" xfId="0" applyNumberFormat="1" applyBorder="1" applyProtection="1">
      <protection hidden="1"/>
    </xf>
    <xf numFmtId="164" fontId="0" fillId="7" borderId="1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9" fillId="5" borderId="15" xfId="0" applyFont="1" applyFill="1" applyBorder="1" applyAlignment="1" applyProtection="1">
      <alignment horizontal="left" vertical="center"/>
      <protection locked="0"/>
    </xf>
    <xf numFmtId="3" fontId="0" fillId="9" borderId="11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12" fillId="0" borderId="0" xfId="0" applyFont="1"/>
    <xf numFmtId="0" fontId="0" fillId="0" borderId="0" xfId="0" applyBorder="1"/>
    <xf numFmtId="3" fontId="0" fillId="0" borderId="11" xfId="0" applyNumberFormat="1" applyFill="1" applyBorder="1" applyProtection="1">
      <protection hidden="1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4" fillId="6" borderId="16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17" fillId="9" borderId="11" xfId="0" applyFont="1" applyFill="1" applyBorder="1" applyAlignment="1">
      <alignment horizontal="center"/>
    </xf>
    <xf numFmtId="1" fontId="4" fillId="10" borderId="11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17" fillId="6" borderId="11" xfId="0" applyNumberFormat="1" applyFont="1" applyFill="1" applyBorder="1" applyAlignment="1">
      <alignment horizontal="center"/>
    </xf>
    <xf numFmtId="165" fontId="0" fillId="0" borderId="11" xfId="0" applyNumberFormat="1" applyBorder="1" applyProtection="1">
      <protection hidden="1"/>
    </xf>
    <xf numFmtId="165" fontId="0" fillId="0" borderId="11" xfId="0" applyNumberFormat="1" applyFill="1" applyBorder="1" applyProtection="1">
      <protection hidden="1"/>
    </xf>
    <xf numFmtId="165" fontId="17" fillId="0" borderId="11" xfId="0" applyNumberFormat="1" applyFont="1" applyFill="1" applyBorder="1" applyProtection="1">
      <protection hidden="1"/>
    </xf>
    <xf numFmtId="165" fontId="12" fillId="9" borderId="11" xfId="0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1" fillId="0" borderId="0" xfId="0" applyFont="1"/>
    <xf numFmtId="165" fontId="0" fillId="9" borderId="11" xfId="0" applyNumberFormat="1" applyFill="1" applyBorder="1" applyProtection="1">
      <protection hidden="1"/>
    </xf>
    <xf numFmtId="165" fontId="0" fillId="0" borderId="11" xfId="0" applyNumberFormat="1" applyBorder="1"/>
    <xf numFmtId="166" fontId="0" fillId="0" borderId="0" xfId="0" applyNumberFormat="1"/>
    <xf numFmtId="166" fontId="17" fillId="6" borderId="11" xfId="0" applyNumberFormat="1" applyFont="1" applyFill="1" applyBorder="1" applyAlignment="1">
      <alignment horizontal="center"/>
    </xf>
    <xf numFmtId="166" fontId="0" fillId="0" borderId="11" xfId="0" applyNumberFormat="1" applyBorder="1" applyProtection="1">
      <protection hidden="1"/>
    </xf>
    <xf numFmtId="166" fontId="0" fillId="9" borderId="11" xfId="0" applyNumberFormat="1" applyFill="1" applyBorder="1" applyProtection="1">
      <protection hidden="1"/>
    </xf>
    <xf numFmtId="166" fontId="0" fillId="0" borderId="11" xfId="0" applyNumberFormat="1" applyFill="1" applyBorder="1" applyProtection="1">
      <protection hidden="1"/>
    </xf>
    <xf numFmtId="166" fontId="0" fillId="0" borderId="11" xfId="0" applyNumberFormat="1" applyBorder="1"/>
    <xf numFmtId="165" fontId="0" fillId="0" borderId="11" xfId="0" applyNumberFormat="1" applyFill="1" applyBorder="1"/>
    <xf numFmtId="165" fontId="17" fillId="0" borderId="11" xfId="0" applyNumberFormat="1" applyFont="1" applyFill="1" applyBorder="1"/>
    <xf numFmtId="165" fontId="0" fillId="9" borderId="11" xfId="0" applyNumberFormat="1" applyFill="1" applyBorder="1"/>
    <xf numFmtId="165" fontId="0" fillId="0" borderId="0" xfId="0" applyNumberFormat="1" applyFill="1" applyBorder="1"/>
    <xf numFmtId="1" fontId="4" fillId="10" borderId="16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vertical="center"/>
    </xf>
    <xf numFmtId="1" fontId="4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7" fontId="1" fillId="9" borderId="2" xfId="1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" xfId="0" quotePrefix="1" applyFont="1" applyFill="1" applyBorder="1" applyAlignment="1">
      <alignment horizontal="center"/>
    </xf>
    <xf numFmtId="0" fontId="2" fillId="8" borderId="0" xfId="0" quotePrefix="1" applyFont="1" applyFill="1" applyBorder="1" applyAlignment="1">
      <alignment horizontal="center"/>
    </xf>
    <xf numFmtId="1" fontId="17" fillId="10" borderId="1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1" fontId="17" fillId="10" borderId="2" xfId="0" applyNumberFormat="1" applyFont="1" applyFill="1" applyBorder="1" applyAlignment="1">
      <alignment horizontal="center"/>
    </xf>
    <xf numFmtId="1" fontId="17" fillId="10" borderId="3" xfId="0" applyNumberFormat="1" applyFont="1" applyFill="1" applyBorder="1" applyAlignment="1">
      <alignment horizontal="center"/>
    </xf>
    <xf numFmtId="1" fontId="17" fillId="10" borderId="14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17" fillId="6" borderId="11" xfId="0" applyNumberFormat="1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" fontId="4" fillId="10" borderId="11" xfId="0" applyNumberFormat="1" applyFont="1" applyFill="1" applyBorder="1" applyAlignment="1">
      <alignment horizontal="center"/>
    </xf>
    <xf numFmtId="1" fontId="17" fillId="6" borderId="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21" fillId="6" borderId="7" xfId="0" applyFont="1" applyFill="1" applyBorder="1" applyAlignment="1">
      <alignment horizontal="center"/>
    </xf>
    <xf numFmtId="0" fontId="21" fillId="10" borderId="6" xfId="0" applyFont="1" applyFill="1" applyBorder="1" applyAlignment="1">
      <alignment horizontal="center"/>
    </xf>
    <xf numFmtId="0" fontId="21" fillId="10" borderId="7" xfId="0" applyFont="1" applyFill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4" fillId="0" borderId="0" xfId="0" quotePrefix="1" applyFont="1" applyAlignment="1">
      <alignment horizontal="left" vertical="top"/>
    </xf>
    <xf numFmtId="0" fontId="26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0</xdr:row>
      <xdr:rowOff>95250</xdr:rowOff>
    </xdr:from>
    <xdr:to>
      <xdr:col>13</xdr:col>
      <xdr:colOff>542925</xdr:colOff>
      <xdr:row>2</xdr:row>
      <xdr:rowOff>56515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95250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676275</xdr:colOff>
      <xdr:row>198</xdr:row>
      <xdr:rowOff>104774</xdr:rowOff>
    </xdr:from>
    <xdr:to>
      <xdr:col>16</xdr:col>
      <xdr:colOff>537063</xdr:colOff>
      <xdr:row>202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2"/>
  <sheetViews>
    <sheetView showGridLines="0" tabSelected="1" topLeftCell="F1" workbookViewId="0">
      <pane xSplit="3" ySplit="5" topLeftCell="I6" activePane="bottomRight" state="frozen"/>
      <selection activeCell="H1" sqref="H1"/>
      <selection pane="topRight" activeCell="I1" sqref="I1"/>
      <selection pane="bottomLeft" activeCell="H6" sqref="H6"/>
      <selection pane="bottomRight" activeCell="N4" sqref="N4"/>
    </sheetView>
  </sheetViews>
  <sheetFormatPr defaultColWidth="11.42578125" defaultRowHeight="12.75" x14ac:dyDescent="0.2"/>
  <cols>
    <col min="1" max="2" width="11.42578125" hidden="1" customWidth="1"/>
    <col min="3" max="3" width="3.28515625" hidden="1" customWidth="1"/>
    <col min="4" max="4" width="5.140625" style="25" hidden="1" customWidth="1"/>
    <col min="5" max="5" width="5.7109375" hidden="1" customWidth="1"/>
    <col min="6" max="6" width="9.28515625" hidden="1" customWidth="1"/>
    <col min="7" max="7" width="10.7109375" hidden="1" customWidth="1"/>
    <col min="8" max="8" width="5.140625" customWidth="1"/>
    <col min="9" max="9" width="14.85546875" customWidth="1"/>
    <col min="10" max="14" width="11.42578125" style="25" customWidth="1"/>
    <col min="15" max="15" width="11.42578125" customWidth="1"/>
    <col min="18" max="18" width="6.28515625" style="93" customWidth="1"/>
    <col min="24" max="25" width="9" customWidth="1"/>
    <col min="26" max="26" width="8.85546875" customWidth="1"/>
    <col min="27" max="27" width="9.42578125" customWidth="1"/>
  </cols>
  <sheetData>
    <row r="1" spans="1:17" x14ac:dyDescent="0.2">
      <c r="P1" t="s">
        <v>38</v>
      </c>
      <c r="Q1" s="71">
        <v>41974</v>
      </c>
    </row>
    <row r="2" spans="1:17" ht="24.95" customHeight="1" x14ac:dyDescent="0.45">
      <c r="A2" s="125" t="s">
        <v>27</v>
      </c>
      <c r="B2" s="126"/>
      <c r="C2" s="126"/>
      <c r="D2" s="126"/>
      <c r="E2" s="126"/>
      <c r="F2" s="127"/>
      <c r="G2" s="77">
        <f>((((J4+L4)/2)-N4)/50)^1.28</f>
        <v>0.52003622913483072</v>
      </c>
      <c r="I2" s="61" t="s">
        <v>37</v>
      </c>
      <c r="J2" s="61"/>
      <c r="K2" s="61"/>
      <c r="L2" s="61"/>
      <c r="M2" s="61"/>
      <c r="N2" s="61"/>
    </row>
    <row r="3" spans="1:17" ht="13.5" thickBot="1" x14ac:dyDescent="0.25">
      <c r="A3" s="1" t="s">
        <v>1</v>
      </c>
      <c r="B3" s="2"/>
      <c r="C3" s="2"/>
      <c r="D3" s="28"/>
      <c r="E3" s="2"/>
      <c r="F3" s="4"/>
    </row>
    <row r="4" spans="1:17" ht="20.25" customHeight="1" thickBot="1" x14ac:dyDescent="0.4">
      <c r="A4" s="5" t="s">
        <v>2</v>
      </c>
      <c r="B4" s="6" t="s">
        <v>17</v>
      </c>
      <c r="C4" s="6" t="s">
        <v>18</v>
      </c>
      <c r="D4" s="29" t="s">
        <v>19</v>
      </c>
      <c r="E4" s="7" t="s">
        <v>20</v>
      </c>
      <c r="F4" s="6" t="s">
        <v>21</v>
      </c>
      <c r="G4" s="26" t="s">
        <v>13</v>
      </c>
      <c r="I4" s="154" t="s">
        <v>39</v>
      </c>
      <c r="J4" s="79">
        <v>60</v>
      </c>
      <c r="K4" s="116" t="s">
        <v>40</v>
      </c>
      <c r="L4" s="79">
        <v>40</v>
      </c>
      <c r="M4" s="116" t="s">
        <v>41</v>
      </c>
      <c r="N4" s="79">
        <v>20</v>
      </c>
    </row>
    <row r="5" spans="1:17" ht="19.5" x14ac:dyDescent="0.35">
      <c r="A5" s="62"/>
      <c r="B5" s="63"/>
      <c r="C5" s="63"/>
      <c r="D5" s="64"/>
      <c r="E5" s="65"/>
      <c r="F5" s="63"/>
      <c r="G5" s="26"/>
      <c r="I5" s="70"/>
      <c r="J5" s="66"/>
      <c r="K5" s="67"/>
      <c r="L5" s="66"/>
      <c r="M5" s="67"/>
      <c r="N5" s="66"/>
      <c r="O5" s="68"/>
    </row>
    <row r="6" spans="1:17" ht="11.25" customHeight="1" x14ac:dyDescent="0.2">
      <c r="A6" s="8" t="s">
        <v>0</v>
      </c>
      <c r="B6" s="9"/>
      <c r="C6" s="10"/>
      <c r="D6" s="30"/>
      <c r="E6" s="9"/>
      <c r="F6" s="9"/>
      <c r="I6" s="68"/>
      <c r="J6" s="69"/>
      <c r="K6" s="69"/>
      <c r="L6" s="69"/>
      <c r="M6" s="69"/>
      <c r="N6" s="69"/>
      <c r="O6" s="68"/>
    </row>
    <row r="7" spans="1:17" ht="20.100000000000001" customHeight="1" x14ac:dyDescent="0.3">
      <c r="A7" s="8" t="s">
        <v>8</v>
      </c>
      <c r="B7" s="11"/>
      <c r="C7" s="11"/>
      <c r="D7" s="31"/>
      <c r="E7" s="11"/>
      <c r="F7" s="11"/>
      <c r="G7" s="26" t="s">
        <v>14</v>
      </c>
      <c r="I7" s="131" t="s">
        <v>42</v>
      </c>
      <c r="J7" s="132"/>
      <c r="K7" s="132"/>
      <c r="L7" s="132"/>
      <c r="M7" s="132"/>
      <c r="N7" s="132"/>
      <c r="O7" s="132"/>
      <c r="P7" s="132"/>
      <c r="Q7" s="132"/>
    </row>
    <row r="8" spans="1:17" ht="20.100000000000001" customHeight="1" x14ac:dyDescent="0.35">
      <c r="A8" s="12"/>
      <c r="B8" s="13" t="s">
        <v>10</v>
      </c>
      <c r="C8" s="14"/>
      <c r="D8" s="32"/>
      <c r="E8" s="48"/>
      <c r="F8" s="15" t="s">
        <v>0</v>
      </c>
      <c r="I8" s="72"/>
      <c r="J8" s="130" t="s">
        <v>47</v>
      </c>
      <c r="K8" s="130"/>
      <c r="L8" s="130"/>
      <c r="M8" s="130"/>
      <c r="N8" s="130"/>
      <c r="O8" s="130"/>
      <c r="P8" s="130"/>
      <c r="Q8" s="130"/>
    </row>
    <row r="9" spans="1:17" ht="20.100000000000001" customHeight="1" x14ac:dyDescent="0.35">
      <c r="A9" s="52"/>
      <c r="B9" s="53"/>
      <c r="C9" s="54"/>
      <c r="D9" s="51"/>
      <c r="E9" s="55"/>
      <c r="F9" s="56"/>
      <c r="I9" s="73" t="s">
        <v>46</v>
      </c>
      <c r="J9" s="90">
        <v>10</v>
      </c>
      <c r="K9" s="90">
        <v>11</v>
      </c>
      <c r="L9" s="90">
        <v>20</v>
      </c>
      <c r="M9" s="90">
        <v>21</v>
      </c>
      <c r="N9" s="90">
        <v>22</v>
      </c>
      <c r="O9" s="89">
        <v>32</v>
      </c>
      <c r="P9" s="89">
        <v>43</v>
      </c>
      <c r="Q9" s="89">
        <v>54</v>
      </c>
    </row>
    <row r="10" spans="1:17" x14ac:dyDescent="0.2">
      <c r="A10" s="27">
        <v>400</v>
      </c>
      <c r="B10" s="17">
        <f>'Ark2'!A4*$G$2</f>
        <v>64.986223366588291</v>
      </c>
      <c r="C10" s="19">
        <f>'Ark2'!C4*$G$2</f>
        <v>98.39085455230996</v>
      </c>
      <c r="D10" s="17">
        <f>'Ark2'!D4*$G$2</f>
        <v>153.30668034894811</v>
      </c>
      <c r="E10" s="19">
        <f>'Ark2'!E4*$G$2</f>
        <v>184.300839605384</v>
      </c>
      <c r="F10" s="17">
        <f>'Ark2'!F4*$G$2</f>
        <v>261.89024499230078</v>
      </c>
      <c r="G10" s="26" t="s">
        <v>15</v>
      </c>
      <c r="I10" s="49">
        <v>400</v>
      </c>
      <c r="J10" s="76">
        <f>Blad1!B9*((('Lisa '!$J$4-'Lisa '!$L$4)/(LN(('Lisa '!$J$4-'Lisa '!$N$4)/('Lisa '!$L$4-'Lisa '!$N$4))))/49.8329)^Blad1!$C$15</f>
        <v>27.015344367260262</v>
      </c>
      <c r="K10" s="76">
        <f>Blad1!D9*((('Lisa '!$J$4-'Lisa '!$L$4)/(LN(('Lisa '!$J$4-'Lisa '!$N$4)/('Lisa '!$L$4-'Lisa '!$N$4))))/49.8329)^Blad1!$E$15</f>
        <v>48.352405014657002</v>
      </c>
      <c r="L10" s="76">
        <f>Blad1!F9*((('Lisa '!$J$4-'Lisa '!$L$4)/(LN(('Lisa '!$J$4-'Lisa '!$N$4)/('Lisa '!$L$4-'Lisa '!$N$4))))/49.8329)^Blad1!$G$15</f>
        <v>58.999323409655133</v>
      </c>
      <c r="M10" s="76">
        <f>Blad1!H9*((('Lisa '!$J$4-'Lisa '!$L$4)/(LN(('Lisa '!$J$4-'Lisa '!$N$4)/('Lisa '!$L$4-'Lisa '!$N$4))))/49.8329)^Blad1!$I$15</f>
        <v>64.011929392726259</v>
      </c>
      <c r="N10" s="76">
        <f>Blad1!J9*((('Lisa '!$J$4-'Lisa '!$L$4)/(LN(('Lisa '!$J$4-'Lisa '!$N$4)/('Lisa '!$L$4-'Lisa '!$N$4))))/49.8329)^Blad1!$K$15</f>
        <v>83.600764504168566</v>
      </c>
      <c r="O10" s="76">
        <f>Blad1!L9*((('Lisa '!$J$4-'Lisa '!$L$4)/(LN(('Lisa '!$J$4-'Lisa '!$N$4)/('Lisa '!$L$4-'Lisa '!$N$4))))/49.8329)^Blad1!$M$15</f>
        <v>95.791142605951762</v>
      </c>
      <c r="P10" s="76">
        <f>Blad1!N9*((('Lisa '!$J$4-'Lisa '!$L$4)/(LN(('Lisa '!$J$4-'Lisa '!$N$4)/('Lisa '!$L$4-'Lisa '!$N$4))))/49.8329)^Blad1!$O$15</f>
        <v>129.7379512691561</v>
      </c>
      <c r="Q10" s="76">
        <f>Blad1!P9*((('Lisa '!$J$4-'Lisa '!$L$4)/(LN(('Lisa '!$J$4-'Lisa '!$N$4)/('Lisa '!$L$4-'Lisa '!$N$4))))/49.8329)^Blad1!$Q$15</f>
        <v>164.05730692960958</v>
      </c>
    </row>
    <row r="11" spans="1:17" x14ac:dyDescent="0.2">
      <c r="A11" s="16">
        <v>500</v>
      </c>
      <c r="B11" s="17">
        <f>'Ark2'!A5*$G$2</f>
        <v>81.232779208235357</v>
      </c>
      <c r="C11" s="19">
        <f>'Ark2'!C5*$G$2</f>
        <v>122.98856819038747</v>
      </c>
      <c r="D11" s="17">
        <f>'Ark2'!D5*$G$2</f>
        <v>191.63335043618511</v>
      </c>
      <c r="E11" s="19">
        <f>'Ark2'!E5*$G$2</f>
        <v>230.37604950673</v>
      </c>
      <c r="F11" s="17">
        <f>'Ark2'!F5*$G$2</f>
        <v>327.36280624037596</v>
      </c>
      <c r="I11" s="50">
        <v>500</v>
      </c>
      <c r="J11" s="76">
        <f>Blad1!B10*((('Lisa '!$J$4-'Lisa '!$L$4)/(LN(('Lisa '!$J$4-'Lisa '!$N$4)/('Lisa '!$L$4-'Lisa '!$N$4))))/49.8329)^Blad1!$C$15</f>
        <v>33.769180459075329</v>
      </c>
      <c r="K11" s="76">
        <f>Blad1!D10*((('Lisa '!$J$4-'Lisa '!$L$4)/(LN(('Lisa '!$J$4-'Lisa '!$N$4)/('Lisa '!$L$4-'Lisa '!$N$4))))/49.8329)^Blad1!$E$15</f>
        <v>60.440506268321251</v>
      </c>
      <c r="L11" s="76">
        <f>Blad1!F10*((('Lisa '!$J$4-'Lisa '!$L$4)/(LN(('Lisa '!$J$4-'Lisa '!$N$4)/('Lisa '!$L$4-'Lisa '!$N$4))))/49.8329)^Blad1!$G$15</f>
        <v>73.749154262068913</v>
      </c>
      <c r="M11" s="76">
        <f>Blad1!H10*((('Lisa '!$J$4-'Lisa '!$L$4)/(LN(('Lisa '!$J$4-'Lisa '!$N$4)/('Lisa '!$L$4-'Lisa '!$N$4))))/49.8329)^Blad1!$I$15</f>
        <v>80.01491174090782</v>
      </c>
      <c r="N11" s="76">
        <f>Blad1!J10*((('Lisa '!$J$4-'Lisa '!$L$4)/(LN(('Lisa '!$J$4-'Lisa '!$N$4)/('Lisa '!$L$4-'Lisa '!$N$4))))/49.8329)^Blad1!$K$15</f>
        <v>104.5009556302107</v>
      </c>
      <c r="O11" s="76">
        <f>Blad1!L10*((('Lisa '!$J$4-'Lisa '!$L$4)/(LN(('Lisa '!$J$4-'Lisa '!$N$4)/('Lisa '!$L$4-'Lisa '!$N$4))))/49.8329)^Blad1!$M$15</f>
        <v>119.7389282574397</v>
      </c>
      <c r="P11" s="76">
        <f>Blad1!N10*((('Lisa '!$J$4-'Lisa '!$L$4)/(LN(('Lisa '!$J$4-'Lisa '!$N$4)/('Lisa '!$L$4-'Lisa '!$N$4))))/49.8329)^Blad1!$O$15</f>
        <v>162.17243908644511</v>
      </c>
      <c r="Q11" s="76">
        <f>Blad1!P10*((('Lisa '!$J$4-'Lisa '!$L$4)/(LN(('Lisa '!$J$4-'Lisa '!$N$4)/('Lisa '!$L$4-'Lisa '!$N$4))))/49.8329)^Blad1!$Q$15</f>
        <v>205.07163366201195</v>
      </c>
    </row>
    <row r="12" spans="1:17" x14ac:dyDescent="0.2">
      <c r="A12" s="18">
        <v>600</v>
      </c>
      <c r="B12" s="17">
        <f>'Ark2'!A6*$G$2</f>
        <v>97.479335049882437</v>
      </c>
      <c r="C12" s="19">
        <f>'Ark2'!C6*$G$2</f>
        <v>147.58628182846496</v>
      </c>
      <c r="D12" s="17">
        <f>'Ark2'!D6*$G$2</f>
        <v>229.96002052342214</v>
      </c>
      <c r="E12" s="19">
        <f>'Ark2'!E6*$G$2</f>
        <v>276.451259408076</v>
      </c>
      <c r="F12" s="17">
        <f>'Ark2'!F6*$G$2</f>
        <v>392.83536748845114</v>
      </c>
      <c r="I12" s="50">
        <v>600</v>
      </c>
      <c r="J12" s="76">
        <f>Blad1!B11*((('Lisa '!$J$4-'Lisa '!$L$4)/(LN(('Lisa '!$J$4-'Lisa '!$N$4)/('Lisa '!$L$4-'Lisa '!$N$4))))/49.8329)^Blad1!$C$15</f>
        <v>40.523016550890389</v>
      </c>
      <c r="K12" s="76">
        <f>Blad1!D11*((('Lisa '!$J$4-'Lisa '!$L$4)/(LN(('Lisa '!$J$4-'Lisa '!$N$4)/('Lisa '!$L$4-'Lisa '!$N$4))))/49.8329)^Blad1!$E$15</f>
        <v>72.528607521985492</v>
      </c>
      <c r="L12" s="76">
        <f>Blad1!F11*((('Lisa '!$J$4-'Lisa '!$L$4)/(LN(('Lisa '!$J$4-'Lisa '!$N$4)/('Lisa '!$L$4-'Lisa '!$N$4))))/49.8329)^Blad1!$G$15</f>
        <v>88.498985114482707</v>
      </c>
      <c r="M12" s="76">
        <f>Blad1!H11*((('Lisa '!$J$4-'Lisa '!$L$4)/(LN(('Lisa '!$J$4-'Lisa '!$N$4)/('Lisa '!$L$4-'Lisa '!$N$4))))/49.8329)^Blad1!$I$15</f>
        <v>96.017894089089381</v>
      </c>
      <c r="N12" s="76">
        <f>Blad1!J11*((('Lisa '!$J$4-'Lisa '!$L$4)/(LN(('Lisa '!$J$4-'Lisa '!$N$4)/('Lisa '!$L$4-'Lisa '!$N$4))))/49.8329)^Blad1!$K$15</f>
        <v>125.40114675625283</v>
      </c>
      <c r="O12" s="76">
        <f>Blad1!L11*((('Lisa '!$J$4-'Lisa '!$L$4)/(LN(('Lisa '!$J$4-'Lisa '!$N$4)/('Lisa '!$L$4-'Lisa '!$N$4))))/49.8329)^Blad1!$M$15</f>
        <v>143.68671390892763</v>
      </c>
      <c r="P12" s="76">
        <f>Blad1!N11*((('Lisa '!$J$4-'Lisa '!$L$4)/(LN(('Lisa '!$J$4-'Lisa '!$N$4)/('Lisa '!$L$4-'Lisa '!$N$4))))/49.8329)^Blad1!$O$15</f>
        <v>194.60692690373412</v>
      </c>
      <c r="Q12" s="76">
        <f>Blad1!P11*((('Lisa '!$J$4-'Lisa '!$L$4)/(LN(('Lisa '!$J$4-'Lisa '!$N$4)/('Lisa '!$L$4-'Lisa '!$N$4))))/49.8329)^Blad1!$Q$15</f>
        <v>246.08596039441434</v>
      </c>
    </row>
    <row r="13" spans="1:17" x14ac:dyDescent="0.2">
      <c r="A13" s="18">
        <v>700</v>
      </c>
      <c r="B13" s="17">
        <f>'Ark2'!A7*'Lisa '!G2</f>
        <v>113.48417805222765</v>
      </c>
      <c r="C13" s="19">
        <f>'Ark2'!C7*$G$2</f>
        <v>172.18399546654246</v>
      </c>
      <c r="D13" s="17">
        <f>'Ark2'!D7*$G$2</f>
        <v>268.28669061065915</v>
      </c>
      <c r="E13" s="19">
        <f>'Ark2'!E7*$G$2</f>
        <v>322.52646930942205</v>
      </c>
      <c r="F13" s="17">
        <f>'Ark2'!F7*$G$2</f>
        <v>458.30792873652626</v>
      </c>
      <c r="I13" s="50">
        <v>700</v>
      </c>
      <c r="J13" s="76">
        <f>Blad1!B12*((('Lisa '!$J$4-'Lisa '!$L$4)/(LN(('Lisa '!$J$4-'Lisa '!$N$4)/('Lisa '!$L$4-'Lisa '!$N$4))))/49.8329)^Blad1!$C$15</f>
        <v>47.276852642705457</v>
      </c>
      <c r="K13" s="76">
        <f>Blad1!D12*((('Lisa '!$J$4-'Lisa '!$L$4)/(LN(('Lisa '!$J$4-'Lisa '!$N$4)/('Lisa '!$L$4-'Lisa '!$N$4))))/49.8329)^Blad1!$E$15</f>
        <v>84.616708775649755</v>
      </c>
      <c r="L13" s="76">
        <f>Blad1!F12*((('Lisa '!$J$4-'Lisa '!$L$4)/(LN(('Lisa '!$J$4-'Lisa '!$N$4)/('Lisa '!$L$4-'Lisa '!$N$4))))/49.8329)^Blad1!$G$15</f>
        <v>103.24881596689649</v>
      </c>
      <c r="M13" s="76">
        <f>Blad1!H12*((('Lisa '!$J$4-'Lisa '!$L$4)/(LN(('Lisa '!$J$4-'Lisa '!$N$4)/('Lisa '!$L$4-'Lisa '!$N$4))))/49.8329)^Blad1!$I$15</f>
        <v>112.02087643727096</v>
      </c>
      <c r="N13" s="76">
        <f>Blad1!J12*((('Lisa '!$J$4-'Lisa '!$L$4)/(LN(('Lisa '!$J$4-'Lisa '!$N$4)/('Lisa '!$L$4-'Lisa '!$N$4))))/49.8329)^Blad1!$K$15</f>
        <v>146.30133788229497</v>
      </c>
      <c r="O13" s="76">
        <f>Blad1!L12*((('Lisa '!$J$4-'Lisa '!$L$4)/(LN(('Lisa '!$J$4-'Lisa '!$N$4)/('Lisa '!$L$4-'Lisa '!$N$4))))/49.8329)^Blad1!$M$15</f>
        <v>167.63449956041558</v>
      </c>
      <c r="P13" s="76">
        <f>Blad1!N12*((('Lisa '!$J$4-'Lisa '!$L$4)/(LN(('Lisa '!$J$4-'Lisa '!$N$4)/('Lisa '!$L$4-'Lisa '!$N$4))))/49.8329)^Blad1!$O$15</f>
        <v>227.04141472102313</v>
      </c>
      <c r="Q13" s="76">
        <f>Blad1!P12*((('Lisa '!$J$4-'Lisa '!$L$4)/(LN(('Lisa '!$J$4-'Lisa '!$N$4)/('Lisa '!$L$4-'Lisa '!$N$4))))/49.8329)^Blad1!$Q$15</f>
        <v>287.10028712681674</v>
      </c>
    </row>
    <row r="14" spans="1:17" x14ac:dyDescent="0.2">
      <c r="A14" s="18">
        <v>800</v>
      </c>
      <c r="B14" s="17">
        <f>'Ark2'!A8*$G$2</f>
        <v>129.97244673317658</v>
      </c>
      <c r="C14" s="19">
        <f>'Ark2'!C8*$G$2</f>
        <v>196.78170910461992</v>
      </c>
      <c r="D14" s="17">
        <f>'Ark2'!D8*$G$2</f>
        <v>306.61336069789621</v>
      </c>
      <c r="E14" s="19">
        <f>'Ark2'!E8*$G$2</f>
        <v>368.601679210768</v>
      </c>
      <c r="F14" s="17">
        <f>'Ark2'!F8*$G$2</f>
        <v>523.78048998460156</v>
      </c>
      <c r="I14" s="50">
        <v>800</v>
      </c>
      <c r="J14" s="76">
        <f>Blad1!B13*((('Lisa '!$J$4-'Lisa '!$L$4)/(LN(('Lisa '!$J$4-'Lisa '!$N$4)/('Lisa '!$L$4-'Lisa '!$N$4))))/49.8329)^Blad1!$C$15</f>
        <v>54.030688734520524</v>
      </c>
      <c r="K14" s="76">
        <f>Blad1!D13*((('Lisa '!$J$4-'Lisa '!$L$4)/(LN(('Lisa '!$J$4-'Lisa '!$N$4)/('Lisa '!$L$4-'Lisa '!$N$4))))/49.8329)^Blad1!$E$15</f>
        <v>96.704810029314004</v>
      </c>
      <c r="L14" s="76">
        <f>Blad1!F13*((('Lisa '!$J$4-'Lisa '!$L$4)/(LN(('Lisa '!$J$4-'Lisa '!$N$4)/('Lisa '!$L$4-'Lisa '!$N$4))))/49.8329)^Blad1!$G$15</f>
        <v>117.99864681931027</v>
      </c>
      <c r="M14" s="76">
        <f>Blad1!H13*((('Lisa '!$J$4-'Lisa '!$L$4)/(LN(('Lisa '!$J$4-'Lisa '!$N$4)/('Lisa '!$L$4-'Lisa '!$N$4))))/49.8329)^Blad1!$I$15</f>
        <v>128.02385878545252</v>
      </c>
      <c r="N14" s="76">
        <f>Blad1!J13*((('Lisa '!$J$4-'Lisa '!$L$4)/(LN(('Lisa '!$J$4-'Lisa '!$N$4)/('Lisa '!$L$4-'Lisa '!$N$4))))/49.8329)^Blad1!$K$15</f>
        <v>167.20152900833713</v>
      </c>
      <c r="O14" s="76">
        <f>Blad1!L13*((('Lisa '!$J$4-'Lisa '!$L$4)/(LN(('Lisa '!$J$4-'Lisa '!$N$4)/('Lisa '!$L$4-'Lisa '!$N$4))))/49.8329)^Blad1!$M$15</f>
        <v>191.58228521190352</v>
      </c>
      <c r="P14" s="76">
        <f>Blad1!N13*((('Lisa '!$J$4-'Lisa '!$L$4)/(LN(('Lisa '!$J$4-'Lisa '!$N$4)/('Lisa '!$L$4-'Lisa '!$N$4))))/49.8329)^Blad1!$O$15</f>
        <v>259.4759025383122</v>
      </c>
      <c r="Q14" s="76">
        <f>Blad1!P13*((('Lisa '!$J$4-'Lisa '!$L$4)/(LN(('Lisa '!$J$4-'Lisa '!$N$4)/('Lisa '!$L$4-'Lisa '!$N$4))))/49.8329)^Blad1!$Q$15</f>
        <v>328.11461385921916</v>
      </c>
    </row>
    <row r="15" spans="1:17" x14ac:dyDescent="0.2">
      <c r="A15" s="18">
        <v>900</v>
      </c>
      <c r="B15" s="17">
        <f>'Ark2'!A9*$G$2</f>
        <v>146.21900257482366</v>
      </c>
      <c r="C15" s="19">
        <f>'Ark2'!C9*$G$2</f>
        <v>221.37942274269744</v>
      </c>
      <c r="D15" s="17">
        <f>'Ark2'!D9*$G$2</f>
        <v>344.94003078513322</v>
      </c>
      <c r="E15" s="19">
        <f>'Ark2'!E9*$G$2</f>
        <v>414.676889112114</v>
      </c>
      <c r="F15" s="17">
        <f>'Ark2'!F9*$G$2</f>
        <v>589.25305123267663</v>
      </c>
      <c r="I15" s="50">
        <v>900</v>
      </c>
      <c r="J15" s="76">
        <f>Blad1!B14*((('Lisa '!$J$4-'Lisa '!$L$4)/(LN(('Lisa '!$J$4-'Lisa '!$N$4)/('Lisa '!$L$4-'Lisa '!$N$4))))/49.8329)^Blad1!$C$15</f>
        <v>60.784524826335591</v>
      </c>
      <c r="K15" s="76">
        <f>Blad1!D14*((('Lisa '!$J$4-'Lisa '!$L$4)/(LN(('Lisa '!$J$4-'Lisa '!$N$4)/('Lisa '!$L$4-'Lisa '!$N$4))))/49.8329)^Blad1!$E$15</f>
        <v>108.79291128297825</v>
      </c>
      <c r="L15" s="76">
        <f>Blad1!F14*((('Lisa '!$J$4-'Lisa '!$L$4)/(LN(('Lisa '!$J$4-'Lisa '!$N$4)/('Lisa '!$L$4-'Lisa '!$N$4))))/49.8329)^Blad1!$G$15</f>
        <v>132.74847767172403</v>
      </c>
      <c r="M15" s="76">
        <f>Blad1!H14*((('Lisa '!$J$4-'Lisa '!$L$4)/(LN(('Lisa '!$J$4-'Lisa '!$N$4)/('Lisa '!$L$4-'Lisa '!$N$4))))/49.8329)^Blad1!$I$15</f>
        <v>144.02684113363406</v>
      </c>
      <c r="N15" s="76">
        <f>Blad1!J14*((('Lisa '!$J$4-'Lisa '!$L$4)/(LN(('Lisa '!$J$4-'Lisa '!$N$4)/('Lisa '!$L$4-'Lisa '!$N$4))))/49.8329)^Blad1!$K$15</f>
        <v>188.10172013437924</v>
      </c>
      <c r="O15" s="76">
        <f>Blad1!L14*((('Lisa '!$J$4-'Lisa '!$L$4)/(LN(('Lisa '!$J$4-'Lisa '!$N$4)/('Lisa '!$L$4-'Lisa '!$N$4))))/49.8329)^Blad1!$M$15</f>
        <v>215.53007086339144</v>
      </c>
      <c r="P15" s="76">
        <f>Blad1!N14*((('Lisa '!$J$4-'Lisa '!$L$4)/(LN(('Lisa '!$J$4-'Lisa '!$N$4)/('Lisa '!$L$4-'Lisa '!$N$4))))/49.8329)^Blad1!$O$15</f>
        <v>291.91039035560118</v>
      </c>
      <c r="Q15" s="76">
        <f>Blad1!P14*((('Lisa '!$J$4-'Lisa '!$L$4)/(LN(('Lisa '!$J$4-'Lisa '!$N$4)/('Lisa '!$L$4-'Lisa '!$N$4))))/49.8329)^Blad1!$Q$15</f>
        <v>369.12894059162153</v>
      </c>
    </row>
    <row r="16" spans="1:17" x14ac:dyDescent="0.2">
      <c r="A16" s="18">
        <v>1000</v>
      </c>
      <c r="B16" s="17">
        <f>'Ark2'!A10*$G$2</f>
        <v>162.46555841647071</v>
      </c>
      <c r="C16" s="19">
        <f>'Ark2'!C10*$G$2</f>
        <v>245.97713638077494</v>
      </c>
      <c r="D16" s="17">
        <f>'Ark2'!D10*$G$2</f>
        <v>383.26670087237022</v>
      </c>
      <c r="E16" s="19">
        <f>'Ark2'!E10*$G$2</f>
        <v>460.75209901346</v>
      </c>
      <c r="F16" s="17">
        <f>'Ark2'!F10*$G$2</f>
        <v>654.72561248075192</v>
      </c>
      <c r="I16" s="50">
        <v>1000</v>
      </c>
      <c r="J16" s="76">
        <f>Blad1!B15*((('Lisa '!$J$4-'Lisa '!$L$4)/(LN(('Lisa '!$J$4-'Lisa '!$N$4)/('Lisa '!$L$4-'Lisa '!$N$4))))/49.8329)^Blad1!$C$15</f>
        <v>67.538360918150659</v>
      </c>
      <c r="K16" s="76">
        <f>Blad1!D15*((('Lisa '!$J$4-'Lisa '!$L$4)/(LN(('Lisa '!$J$4-'Lisa '!$N$4)/('Lisa '!$L$4-'Lisa '!$N$4))))/49.8329)^Blad1!$E$15</f>
        <v>120.8810125366425</v>
      </c>
      <c r="L16" s="76">
        <f>Blad1!F15*((('Lisa '!$J$4-'Lisa '!$L$4)/(LN(('Lisa '!$J$4-'Lisa '!$N$4)/('Lisa '!$L$4-'Lisa '!$N$4))))/49.8329)^Blad1!$G$15</f>
        <v>147.49830852413783</v>
      </c>
      <c r="M16" s="76">
        <f>Blad1!H15*((('Lisa '!$J$4-'Lisa '!$L$4)/(LN(('Lisa '!$J$4-'Lisa '!$N$4)/('Lisa '!$L$4-'Lisa '!$N$4))))/49.8329)^Blad1!$I$15</f>
        <v>160.02982348181564</v>
      </c>
      <c r="N16" s="76">
        <f>Blad1!J15*((('Lisa '!$J$4-'Lisa '!$L$4)/(LN(('Lisa '!$J$4-'Lisa '!$N$4)/('Lisa '!$L$4-'Lisa '!$N$4))))/49.8329)^Blad1!$K$15</f>
        <v>209.00191126042139</v>
      </c>
      <c r="O16" s="76">
        <f>Blad1!L15*((('Lisa '!$J$4-'Lisa '!$L$4)/(LN(('Lisa '!$J$4-'Lisa '!$N$4)/('Lisa '!$L$4-'Lisa '!$N$4))))/49.8329)^Blad1!$M$15</f>
        <v>239.47785651487939</v>
      </c>
      <c r="P16" s="76">
        <f>Blad1!N15*((('Lisa '!$J$4-'Lisa '!$L$4)/(LN(('Lisa '!$J$4-'Lisa '!$N$4)/('Lisa '!$L$4-'Lisa '!$N$4))))/49.8329)^Blad1!$O$15</f>
        <v>324.34487817289022</v>
      </c>
      <c r="Q16" s="84">
        <f>Blad1!P15*((('Lisa '!$J$4-'Lisa '!$L$4)/(LN(('Lisa '!$J$4-'Lisa '!$N$4)/('Lisa '!$L$4-'Lisa '!$N$4))))/49.8329)^Blad1!$Q$15</f>
        <v>410.1432673240239</v>
      </c>
    </row>
    <row r="17" spans="1:19" x14ac:dyDescent="0.2">
      <c r="A17" s="18">
        <v>1100</v>
      </c>
      <c r="B17" s="17">
        <f>'Ark2'!A11*$G$2</f>
        <v>178.71211425811779</v>
      </c>
      <c r="C17" s="19">
        <f>'Ark2'!C11*$G$2</f>
        <v>270.57485001885237</v>
      </c>
      <c r="D17" s="17">
        <f>'Ark2'!D11*$G$2</f>
        <v>421.59337095960728</v>
      </c>
      <c r="E17" s="19">
        <f>'Ark2'!E11*$G$2</f>
        <v>506.82730891480605</v>
      </c>
      <c r="F17" s="17">
        <f>'Ark2'!F11*$G$2</f>
        <v>720.1981737288271</v>
      </c>
      <c r="I17" s="50">
        <v>1100</v>
      </c>
      <c r="J17" s="76">
        <f>Blad1!B16*((('Lisa '!$J$4-'Lisa '!$L$4)/(LN(('Lisa '!$J$4-'Lisa '!$N$4)/('Lisa '!$L$4-'Lisa '!$N$4))))/49.8329)^Blad1!$C$15</f>
        <v>74.292197009965719</v>
      </c>
      <c r="K17" s="76">
        <f>Blad1!D16*((('Lisa '!$J$4-'Lisa '!$L$4)/(LN(('Lisa '!$J$4-'Lisa '!$N$4)/('Lisa '!$L$4-'Lisa '!$N$4))))/49.8329)^Blad1!$E$15</f>
        <v>132.96911379030675</v>
      </c>
      <c r="L17" s="76">
        <f>Blad1!F16*((('Lisa '!$J$4-'Lisa '!$L$4)/(LN(('Lisa '!$J$4-'Lisa '!$N$4)/('Lisa '!$L$4-'Lisa '!$N$4))))/49.8329)^Blad1!$G$15</f>
        <v>162.24813937655162</v>
      </c>
      <c r="M17" s="76">
        <f>Blad1!H16*((('Lisa '!$J$4-'Lisa '!$L$4)/(LN(('Lisa '!$J$4-'Lisa '!$N$4)/('Lisa '!$L$4-'Lisa '!$N$4))))/49.8329)^Blad1!$I$15</f>
        <v>176.03280582999722</v>
      </c>
      <c r="N17" s="76">
        <f>Blad1!J16*((('Lisa '!$J$4-'Lisa '!$L$4)/(LN(('Lisa '!$J$4-'Lisa '!$N$4)/('Lisa '!$L$4-'Lisa '!$N$4))))/49.8329)^Blad1!$K$15</f>
        <v>229.90210238646355</v>
      </c>
      <c r="O17" s="76">
        <f>Blad1!L16*((('Lisa '!$J$4-'Lisa '!$L$4)/(LN(('Lisa '!$J$4-'Lisa '!$N$4)/('Lisa '!$L$4-'Lisa '!$N$4))))/49.8329)^Blad1!$M$15</f>
        <v>263.42564216636731</v>
      </c>
      <c r="P17" s="76">
        <f>Blad1!N16*((('Lisa '!$J$4-'Lisa '!$L$4)/(LN(('Lisa '!$J$4-'Lisa '!$N$4)/('Lisa '!$L$4-'Lisa '!$N$4))))/49.8329)^Blad1!$O$15</f>
        <v>356.77936599017926</v>
      </c>
      <c r="Q17" s="76">
        <f>Blad1!P16*((('Lisa '!$J$4-'Lisa '!$L$4)/(LN(('Lisa '!$J$4-'Lisa '!$N$4)/('Lisa '!$L$4-'Lisa '!$N$4))))/49.8329)^Blad1!$Q$15</f>
        <v>451.15759405642632</v>
      </c>
    </row>
    <row r="18" spans="1:19" x14ac:dyDescent="0.2">
      <c r="A18" s="18">
        <v>1200</v>
      </c>
      <c r="B18" s="17">
        <f>'Ark2'!A12*$G$2</f>
        <v>194.95867009976487</v>
      </c>
      <c r="C18" s="19">
        <f>'Ark2'!C12*$G$2</f>
        <v>295.17256365692992</v>
      </c>
      <c r="D18" s="17">
        <f>'Ark2'!D12*$G$2</f>
        <v>459.92004104684429</v>
      </c>
      <c r="E18" s="19">
        <f>'Ark2'!E12*$G$2</f>
        <v>552.902518816152</v>
      </c>
      <c r="F18" s="17">
        <f>'Ark2'!F12*$G$2</f>
        <v>785.67073497690228</v>
      </c>
      <c r="I18" s="50">
        <v>1200</v>
      </c>
      <c r="J18" s="76">
        <f>Blad1!B17*((('Lisa '!$J$4-'Lisa '!$L$4)/(LN(('Lisa '!$J$4-'Lisa '!$N$4)/('Lisa '!$L$4-'Lisa '!$N$4))))/49.8329)^Blad1!$C$15</f>
        <v>81.046033101780779</v>
      </c>
      <c r="K18" s="76">
        <f>Blad1!D17*((('Lisa '!$J$4-'Lisa '!$L$4)/(LN(('Lisa '!$J$4-'Lisa '!$N$4)/('Lisa '!$L$4-'Lisa '!$N$4))))/49.8329)^Blad1!$E$15</f>
        <v>145.05721504397098</v>
      </c>
      <c r="L18" s="76">
        <f>Blad1!F17*((('Lisa '!$J$4-'Lisa '!$L$4)/(LN(('Lisa '!$J$4-'Lisa '!$N$4)/('Lisa '!$L$4-'Lisa '!$N$4))))/49.8329)^Blad1!$G$15</f>
        <v>176.99797022896541</v>
      </c>
      <c r="M18" s="76">
        <f>Blad1!H17*((('Lisa '!$J$4-'Lisa '!$L$4)/(LN(('Lisa '!$J$4-'Lisa '!$N$4)/('Lisa '!$L$4-'Lisa '!$N$4))))/49.8329)^Blad1!$I$15</f>
        <v>192.03578817817876</v>
      </c>
      <c r="N18" s="76">
        <f>Blad1!J17*((('Lisa '!$J$4-'Lisa '!$L$4)/(LN(('Lisa '!$J$4-'Lisa '!$N$4)/('Lisa '!$L$4-'Lisa '!$N$4))))/49.8329)^Blad1!$K$15</f>
        <v>250.80229351250566</v>
      </c>
      <c r="O18" s="76">
        <f>Blad1!L17*((('Lisa '!$J$4-'Lisa '!$L$4)/(LN(('Lisa '!$J$4-'Lisa '!$N$4)/('Lisa '!$L$4-'Lisa '!$N$4))))/49.8329)^Blad1!$M$15</f>
        <v>287.37342781785526</v>
      </c>
      <c r="P18" s="76">
        <f>Blad1!N17*((('Lisa '!$J$4-'Lisa '!$L$4)/(LN(('Lisa '!$J$4-'Lisa '!$N$4)/('Lisa '!$L$4-'Lisa '!$N$4))))/49.8329)^Blad1!$O$15</f>
        <v>389.21385380746824</v>
      </c>
      <c r="Q18" s="76">
        <f>Blad1!P17*((('Lisa '!$J$4-'Lisa '!$L$4)/(LN(('Lisa '!$J$4-'Lisa '!$N$4)/('Lisa '!$L$4-'Lisa '!$N$4))))/49.8329)^Blad1!$Q$15</f>
        <v>492.17192078882869</v>
      </c>
    </row>
    <row r="19" spans="1:19" x14ac:dyDescent="0.2">
      <c r="A19" s="18"/>
      <c r="B19" s="17"/>
      <c r="C19" s="19"/>
      <c r="D19" s="17"/>
      <c r="E19" s="19"/>
      <c r="F19" s="17"/>
      <c r="I19" s="50">
        <v>1300</v>
      </c>
      <c r="J19" s="76">
        <f>Blad1!B18*((('Lisa '!$J$4-'Lisa '!$L$4)/(LN(('Lisa '!$J$4-'Lisa '!$N$4)/('Lisa '!$L$4-'Lisa '!$N$4))))/49.8329)^Blad1!$C$15</f>
        <v>87.799869193595853</v>
      </c>
      <c r="K19" s="76">
        <f>Blad1!D18*((('Lisa '!$J$4-'Lisa '!$L$4)/(LN(('Lisa '!$J$4-'Lisa '!$N$4)/('Lisa '!$L$4-'Lisa '!$N$4))))/49.8329)^Blad1!$E$15</f>
        <v>157.14531629763528</v>
      </c>
      <c r="L19" s="76">
        <f>Blad1!F18*((('Lisa '!$J$4-'Lisa '!$L$4)/(LN(('Lisa '!$J$4-'Lisa '!$N$4)/('Lisa '!$L$4-'Lisa '!$N$4))))/49.8329)^Blad1!$G$15</f>
        <v>191.74780108137918</v>
      </c>
      <c r="M19" s="76">
        <f>Blad1!H18*((('Lisa '!$J$4-'Lisa '!$L$4)/(LN(('Lisa '!$J$4-'Lisa '!$N$4)/('Lisa '!$L$4-'Lisa '!$N$4))))/49.8329)^Blad1!$I$15</f>
        <v>208.03877052636034</v>
      </c>
      <c r="N19" s="76">
        <f>Blad1!J18*((('Lisa '!$J$4-'Lisa '!$L$4)/(LN(('Lisa '!$J$4-'Lisa '!$N$4)/('Lisa '!$L$4-'Lisa '!$N$4))))/49.8329)^Blad1!$K$15</f>
        <v>271.70248463854779</v>
      </c>
      <c r="O19" s="76">
        <f>Blad1!L18*((('Lisa '!$J$4-'Lisa '!$L$4)/(LN(('Lisa '!$J$4-'Lisa '!$N$4)/('Lisa '!$L$4-'Lisa '!$N$4))))/49.8329)^Blad1!$M$15</f>
        <v>311.32121346934321</v>
      </c>
      <c r="P19" s="76">
        <f>Blad1!N18*((('Lisa '!$J$4-'Lisa '!$L$4)/(LN(('Lisa '!$J$4-'Lisa '!$N$4)/('Lisa '!$L$4-'Lisa '!$N$4))))/49.8329)^Blad1!$O$15</f>
        <v>421.64834162475728</v>
      </c>
      <c r="Q19" s="76">
        <f>Blad1!P18*((('Lisa '!$J$4-'Lisa '!$L$4)/(LN(('Lisa '!$J$4-'Lisa '!$N$4)/('Lisa '!$L$4-'Lisa '!$N$4))))/49.8329)^Blad1!$Q$15</f>
        <v>533.18624752123117</v>
      </c>
    </row>
    <row r="20" spans="1:19" x14ac:dyDescent="0.2">
      <c r="A20" s="18">
        <v>1400</v>
      </c>
      <c r="B20" s="17">
        <f>'Ark2'!A13*$G$2</f>
        <v>227.21006894375714</v>
      </c>
      <c r="C20" s="19">
        <f>'Ark2'!C13*$G$2</f>
        <v>344.36799093308491</v>
      </c>
      <c r="D20" s="17">
        <f>'Ark2'!D13*$G$2</f>
        <v>536.5733812213183</v>
      </c>
      <c r="E20" s="19">
        <f>'Ark2'!E13*$G$2</f>
        <v>645.05293861884411</v>
      </c>
      <c r="F20" s="17">
        <f>'Ark2'!F13*$G$2</f>
        <v>916.61585747305253</v>
      </c>
      <c r="I20" s="50">
        <v>1400</v>
      </c>
      <c r="J20" s="76">
        <f>Blad1!B19*((('Lisa '!$J$4-'Lisa '!$L$4)/(LN(('Lisa '!$J$4-'Lisa '!$N$4)/('Lisa '!$L$4-'Lisa '!$N$4))))/49.8329)^Blad1!$C$15</f>
        <v>94.553705285410913</v>
      </c>
      <c r="K20" s="76">
        <f>Blad1!D19*((('Lisa '!$J$4-'Lisa '!$L$4)/(LN(('Lisa '!$J$4-'Lisa '!$N$4)/('Lisa '!$L$4-'Lisa '!$N$4))))/49.8329)^Blad1!$E$15</f>
        <v>169.23341755129951</v>
      </c>
      <c r="L20" s="76">
        <f>Blad1!F19*((('Lisa '!$J$4-'Lisa '!$L$4)/(LN(('Lisa '!$J$4-'Lisa '!$N$4)/('Lisa '!$L$4-'Lisa '!$N$4))))/49.8329)^Blad1!$G$15</f>
        <v>206.49763193379297</v>
      </c>
      <c r="M20" s="76">
        <f>Blad1!H19*((('Lisa '!$J$4-'Lisa '!$L$4)/(LN(('Lisa '!$J$4-'Lisa '!$N$4)/('Lisa '!$L$4-'Lisa '!$N$4))))/49.8329)^Blad1!$I$15</f>
        <v>224.04175287454191</v>
      </c>
      <c r="N20" s="76">
        <f>Blad1!J19*((('Lisa '!$J$4-'Lisa '!$L$4)/(LN(('Lisa '!$J$4-'Lisa '!$N$4)/('Lisa '!$L$4-'Lisa '!$N$4))))/49.8329)^Blad1!$K$15</f>
        <v>292.60267576458995</v>
      </c>
      <c r="O20" s="76">
        <f>Blad1!L19*((('Lisa '!$J$4-'Lisa '!$L$4)/(LN(('Lisa '!$J$4-'Lisa '!$N$4)/('Lisa '!$L$4-'Lisa '!$N$4))))/49.8329)^Blad1!$M$15</f>
        <v>335.26899912083115</v>
      </c>
      <c r="P20" s="76">
        <f>Blad1!N19*((('Lisa '!$J$4-'Lisa '!$L$4)/(LN(('Lisa '!$J$4-'Lisa '!$N$4)/('Lisa '!$L$4-'Lisa '!$N$4))))/49.8329)^Blad1!$O$15</f>
        <v>454.08282944204626</v>
      </c>
      <c r="Q20" s="76">
        <f>Blad1!P19*((('Lisa '!$J$4-'Lisa '!$L$4)/(LN(('Lisa '!$J$4-'Lisa '!$N$4)/('Lisa '!$L$4-'Lisa '!$N$4))))/49.8329)^Blad1!$Q$15</f>
        <v>574.20057425363348</v>
      </c>
      <c r="R20" s="94"/>
      <c r="S20" s="68"/>
    </row>
    <row r="21" spans="1:19" s="68" customFormat="1" x14ac:dyDescent="0.2">
      <c r="A21" s="18">
        <v>1600</v>
      </c>
      <c r="B21" s="19">
        <f>'Ark2'!A14*$G$2</f>
        <v>259.66865022143674</v>
      </c>
      <c r="C21" s="19">
        <f>'Ark2'!C14*$G$2</f>
        <v>393.56341820923984</v>
      </c>
      <c r="D21" s="19">
        <f>'Ark2'!D14*$G$2</f>
        <v>613.22672139579242</v>
      </c>
      <c r="E21" s="19">
        <f>'Ark2'!E14*$G$2</f>
        <v>737.203358421536</v>
      </c>
      <c r="F21" s="19">
        <f>'Ark2'!F14*$G$2</f>
        <v>1047.5609799692031</v>
      </c>
      <c r="I21" s="50">
        <v>1500</v>
      </c>
      <c r="J21" s="84">
        <f>Blad1!B20*((('Lisa '!$J$4-'Lisa '!$L$4)/(LN(('Lisa '!$J$4-'Lisa '!$N$4)/('Lisa '!$L$4-'Lisa '!$N$4))))/49.8329)^Blad1!$C$15</f>
        <v>101.30754137722597</v>
      </c>
      <c r="K21" s="84">
        <f>Blad1!D20*((('Lisa '!$J$4-'Lisa '!$L$4)/(LN(('Lisa '!$J$4-'Lisa '!$N$4)/('Lisa '!$L$4-'Lisa '!$N$4))))/49.8329)^Blad1!$E$15</f>
        <v>181.32151880496374</v>
      </c>
      <c r="L21" s="84">
        <f>Blad1!F20*((('Lisa '!$J$4-'Lisa '!$L$4)/(LN(('Lisa '!$J$4-'Lisa '!$N$4)/('Lisa '!$L$4-'Lisa '!$N$4))))/49.8329)^Blad1!$G$15</f>
        <v>221.24746278620674</v>
      </c>
      <c r="M21" s="84">
        <f>Blad1!H20*((('Lisa '!$J$4-'Lisa '!$L$4)/(LN(('Lisa '!$J$4-'Lisa '!$N$4)/('Lisa '!$L$4-'Lisa '!$N$4))))/49.8329)^Blad1!$I$15</f>
        <v>240.04473522272346</v>
      </c>
      <c r="N21" s="84">
        <f>Blad1!J20*((('Lisa '!$J$4-'Lisa '!$L$4)/(LN(('Lisa '!$J$4-'Lisa '!$N$4)/('Lisa '!$L$4-'Lisa '!$N$4))))/49.8329)^Blad1!$K$15</f>
        <v>313.50286689063211</v>
      </c>
      <c r="O21" s="84">
        <f>Blad1!L20*((('Lisa '!$J$4-'Lisa '!$L$4)/(LN(('Lisa '!$J$4-'Lisa '!$N$4)/('Lisa '!$L$4-'Lisa '!$N$4))))/49.8329)^Blad1!$M$15</f>
        <v>359.2167847723191</v>
      </c>
      <c r="P21" s="84">
        <f>Blad1!N20*((('Lisa '!$J$4-'Lisa '!$L$4)/(LN(('Lisa '!$J$4-'Lisa '!$N$4)/('Lisa '!$L$4-'Lisa '!$N$4))))/49.8329)^Blad1!$O$15</f>
        <v>486.5173172593353</v>
      </c>
      <c r="Q21" s="84">
        <f>Blad1!P20*((('Lisa '!$J$4-'Lisa '!$L$4)/(LN(('Lisa '!$J$4-'Lisa '!$N$4)/('Lisa '!$L$4-'Lisa '!$N$4))))/49.8329)^Blad1!$Q$15</f>
        <v>615.2149009860359</v>
      </c>
      <c r="R21" s="94"/>
    </row>
    <row r="22" spans="1:19" x14ac:dyDescent="0.2">
      <c r="A22" s="18">
        <v>1800</v>
      </c>
      <c r="B22" s="17">
        <f>'Ark2'!A15*$G$2</f>
        <v>292.12723149911636</v>
      </c>
      <c r="C22" s="19">
        <f>'Ark2'!C15*$G$2</f>
        <v>442.75884548539489</v>
      </c>
      <c r="D22" s="17">
        <f>'Ark2'!D15*$G$2</f>
        <v>689.88006157026643</v>
      </c>
      <c r="E22" s="19">
        <f>'Ark2'!E15*$G$2</f>
        <v>829.35377822422799</v>
      </c>
      <c r="F22" s="17">
        <f>'Ark2'!F15*$G$2</f>
        <v>1178.5061024653533</v>
      </c>
      <c r="I22" s="50">
        <v>1600</v>
      </c>
      <c r="J22" s="76">
        <f>Blad1!B21*((('Lisa '!$J$4-'Lisa '!$L$4)/(LN(('Lisa '!$J$4-'Lisa '!$N$4)/('Lisa '!$L$4-'Lisa '!$N$4))))/49.8329)^Blad1!$C$15</f>
        <v>108.06137746904105</v>
      </c>
      <c r="K22" s="76">
        <f>Blad1!D21*((('Lisa '!$J$4-'Lisa '!$L$4)/(LN(('Lisa '!$J$4-'Lisa '!$N$4)/('Lisa '!$L$4-'Lisa '!$N$4))))/49.8329)^Blad1!$E$15</f>
        <v>193.40962005862801</v>
      </c>
      <c r="L22" s="76">
        <f>Blad1!F21*((('Lisa '!$J$4-'Lisa '!$L$4)/(LN(('Lisa '!$J$4-'Lisa '!$N$4)/('Lisa '!$L$4-'Lisa '!$N$4))))/49.8329)^Blad1!$G$15</f>
        <v>235.99729363862053</v>
      </c>
      <c r="M22" s="76">
        <f>Blad1!H21*((('Lisa '!$J$4-'Lisa '!$L$4)/(LN(('Lisa '!$J$4-'Lisa '!$N$4)/('Lisa '!$L$4-'Lisa '!$N$4))))/49.8329)^Blad1!$I$15</f>
        <v>256.04771757090504</v>
      </c>
      <c r="N22" s="76">
        <f>Blad1!J21*((('Lisa '!$J$4-'Lisa '!$L$4)/(LN(('Lisa '!$J$4-'Lisa '!$N$4)/('Lisa '!$L$4-'Lisa '!$N$4))))/49.8329)^Blad1!$K$15</f>
        <v>334.40305801667427</v>
      </c>
      <c r="O22" s="76">
        <f>Blad1!L21*((('Lisa '!$J$4-'Lisa '!$L$4)/(LN(('Lisa '!$J$4-'Lisa '!$N$4)/('Lisa '!$L$4-'Lisa '!$N$4))))/49.8329)^Blad1!$M$15</f>
        <v>383.16457042380705</v>
      </c>
      <c r="P22" s="76">
        <f>Blad1!N21*((('Lisa '!$J$4-'Lisa '!$L$4)/(LN(('Lisa '!$J$4-'Lisa '!$N$4)/('Lisa '!$L$4-'Lisa '!$N$4))))/49.8329)^Blad1!$O$15</f>
        <v>518.9518050766244</v>
      </c>
      <c r="Q22" s="76">
        <f>Blad1!P21*((('Lisa '!$J$4-'Lisa '!$L$4)/(LN(('Lisa '!$J$4-'Lisa '!$N$4)/('Lisa '!$L$4-'Lisa '!$N$4))))/49.8329)^Blad1!$Q$15</f>
        <v>656.22922771843832</v>
      </c>
      <c r="R22" s="94"/>
      <c r="S22" s="68"/>
    </row>
    <row r="23" spans="1:19" x14ac:dyDescent="0.2">
      <c r="A23" s="18">
        <v>2000</v>
      </c>
      <c r="B23" s="17">
        <f>'Ark2'!A16*$G$2</f>
        <v>324.58581277679593</v>
      </c>
      <c r="C23" s="19">
        <f>'Ark2'!C16*$G$2</f>
        <v>491.95427276154987</v>
      </c>
      <c r="D23" s="17">
        <f>'Ark2'!D16*$G$2</f>
        <v>766.53340174474044</v>
      </c>
      <c r="E23" s="19">
        <f>'Ark2'!E16*$G$2</f>
        <v>921.50419802691999</v>
      </c>
      <c r="F23" s="17">
        <f>'Ark2'!F16*$G$2</f>
        <v>1309.4512249615038</v>
      </c>
      <c r="I23" s="50">
        <v>1700</v>
      </c>
      <c r="J23" s="76">
        <f>Blad1!B22*((('Lisa '!$J$4-'Lisa '!$L$4)/(LN(('Lisa '!$J$4-'Lisa '!$N$4)/('Lisa '!$L$4-'Lisa '!$N$4))))/49.8329)^Blad1!$C$15</f>
        <v>114.81521356085611</v>
      </c>
      <c r="K23" s="76">
        <f>Blad1!D22*((('Lisa '!$J$4-'Lisa '!$L$4)/(LN(('Lisa '!$J$4-'Lisa '!$N$4)/('Lisa '!$L$4-'Lisa '!$N$4))))/49.8329)^Blad1!$E$15</f>
        <v>205.49772131229224</v>
      </c>
      <c r="L23" s="76">
        <f>Blad1!F22*((('Lisa '!$J$4-'Lisa '!$L$4)/(LN(('Lisa '!$J$4-'Lisa '!$N$4)/('Lisa '!$L$4-'Lisa '!$N$4))))/49.8329)^Blad1!$G$15</f>
        <v>250.74712449103433</v>
      </c>
      <c r="M23" s="76">
        <f>Blad1!H22*((('Lisa '!$J$4-'Lisa '!$L$4)/(LN(('Lisa '!$J$4-'Lisa '!$N$4)/('Lisa '!$L$4-'Lisa '!$N$4))))/49.8329)^Blad1!$I$15</f>
        <v>272.05069991908658</v>
      </c>
      <c r="N23" s="76">
        <f>Blad1!J22*((('Lisa '!$J$4-'Lisa '!$L$4)/(LN(('Lisa '!$J$4-'Lisa '!$N$4)/('Lisa '!$L$4-'Lisa '!$N$4))))/49.8329)^Blad1!$K$15</f>
        <v>355.30324914271637</v>
      </c>
      <c r="O23" s="76">
        <f>Blad1!L22*((('Lisa '!$J$4-'Lisa '!$L$4)/(LN(('Lisa '!$J$4-'Lisa '!$N$4)/('Lisa '!$L$4-'Lisa '!$N$4))))/49.8329)^Blad1!$M$15</f>
        <v>407.112356075295</v>
      </c>
      <c r="P23" s="76">
        <f>Blad1!N22*((('Lisa '!$J$4-'Lisa '!$L$4)/(LN(('Lisa '!$J$4-'Lisa '!$N$4)/('Lisa '!$L$4-'Lisa '!$N$4))))/49.8329)^Blad1!$O$15</f>
        <v>551.38629289391338</v>
      </c>
      <c r="Q23" s="76">
        <f>Blad1!P22*((('Lisa '!$J$4-'Lisa '!$L$4)/(LN(('Lisa '!$J$4-'Lisa '!$N$4)/('Lisa '!$L$4-'Lisa '!$N$4))))/49.8329)^Blad1!$Q$15</f>
        <v>697.24355445084063</v>
      </c>
      <c r="R23" s="94"/>
      <c r="S23" s="120"/>
    </row>
    <row r="24" spans="1:19" x14ac:dyDescent="0.2">
      <c r="A24" s="18">
        <v>2300</v>
      </c>
      <c r="B24" s="17">
        <f>'Ark2'!A17*$G$2</f>
        <v>373.27368469331532</v>
      </c>
      <c r="C24" s="17">
        <f>'Ark2'!C17*$G$2</f>
        <v>565.74741367578235</v>
      </c>
      <c r="D24" s="17">
        <f>'Ark2'!D17*$G$2</f>
        <v>881.51341200645152</v>
      </c>
      <c r="E24" s="17">
        <f>'Ark2'!E17*$G$2</f>
        <v>1059.729827730958</v>
      </c>
      <c r="F24" s="17">
        <f>'Ark2'!F17*$G$2</f>
        <v>1505.8689087057292</v>
      </c>
      <c r="I24" s="50">
        <v>1800</v>
      </c>
      <c r="J24" s="76">
        <f>Blad1!B23*((('Lisa '!$J$4-'Lisa '!$L$4)/(LN(('Lisa '!$J$4-'Lisa '!$N$4)/('Lisa '!$L$4-'Lisa '!$N$4))))/49.8329)^Blad1!$C$15</f>
        <v>121.56904965267118</v>
      </c>
      <c r="K24" s="76">
        <f>Blad1!D23*((('Lisa '!$J$4-'Lisa '!$L$4)/(LN(('Lisa '!$J$4-'Lisa '!$N$4)/('Lisa '!$L$4-'Lisa '!$N$4))))/49.8329)^Blad1!$E$15</f>
        <v>217.58582256595651</v>
      </c>
      <c r="L24" s="76">
        <f>Blad1!F23*((('Lisa '!$J$4-'Lisa '!$L$4)/(LN(('Lisa '!$J$4-'Lisa '!$N$4)/('Lisa '!$L$4-'Lisa '!$N$4))))/49.8329)^Blad1!$G$15</f>
        <v>265.49695534344806</v>
      </c>
      <c r="M24" s="76">
        <f>Blad1!H23*((('Lisa '!$J$4-'Lisa '!$L$4)/(LN(('Lisa '!$J$4-'Lisa '!$N$4)/('Lisa '!$L$4-'Lisa '!$N$4))))/49.8329)^Blad1!$I$15</f>
        <v>288.05368226726813</v>
      </c>
      <c r="N24" s="76">
        <f>Blad1!J23*((('Lisa '!$J$4-'Lisa '!$L$4)/(LN(('Lisa '!$J$4-'Lisa '!$N$4)/('Lisa '!$L$4-'Lisa '!$N$4))))/49.8329)^Blad1!$K$15</f>
        <v>376.20344026875847</v>
      </c>
      <c r="O24" s="76">
        <f>Blad1!L23*((('Lisa '!$J$4-'Lisa '!$L$4)/(LN(('Lisa '!$J$4-'Lisa '!$N$4)/('Lisa '!$L$4-'Lisa '!$N$4))))/49.8329)^Blad1!$M$15</f>
        <v>431.06014172678289</v>
      </c>
      <c r="P24" s="76">
        <f>Blad1!N23*((('Lisa '!$J$4-'Lisa '!$L$4)/(LN(('Lisa '!$J$4-'Lisa '!$N$4)/('Lisa '!$L$4-'Lisa '!$N$4))))/49.8329)^Blad1!$O$15</f>
        <v>583.82078071120236</v>
      </c>
      <c r="Q24" s="76">
        <f>Blad1!P23*((('Lisa '!$J$4-'Lisa '!$L$4)/(LN(('Lisa '!$J$4-'Lisa '!$N$4)/('Lisa '!$L$4-'Lisa '!$N$4))))/49.8329)^Blad1!$Q$15</f>
        <v>738.25788118324306</v>
      </c>
      <c r="R24" s="94"/>
      <c r="S24" s="68"/>
    </row>
    <row r="25" spans="1:19" x14ac:dyDescent="0.2">
      <c r="A25" s="18">
        <v>2600</v>
      </c>
      <c r="B25" s="17">
        <f>'Ark2'!A18*$G$2</f>
        <v>421.96155660983476</v>
      </c>
      <c r="C25" s="17">
        <f>'Ark2'!C18*$G$2</f>
        <v>639.54055459001484</v>
      </c>
      <c r="D25" s="17">
        <f>'Ark2'!D18*$G$2</f>
        <v>996.4934222681627</v>
      </c>
      <c r="E25" s="17">
        <f>'Ark2'!E18*$G$2</f>
        <v>1197.9554574349961</v>
      </c>
      <c r="F25" s="17">
        <f>'Ark2'!F18*$G$2</f>
        <v>1702.2865924499549</v>
      </c>
      <c r="I25" s="50">
        <v>1900</v>
      </c>
      <c r="J25" s="76">
        <f>Blad1!B24*((('Lisa '!$J$4-'Lisa '!$L$4)/(LN(('Lisa '!$J$4-'Lisa '!$N$4)/('Lisa '!$L$4-'Lisa '!$N$4))))/49.8329)^Blad1!$C$15</f>
        <v>128.32288574448626</v>
      </c>
      <c r="K25" s="76">
        <f>Blad1!D24*((('Lisa '!$J$4-'Lisa '!$L$4)/(LN(('Lisa '!$J$4-'Lisa '!$N$4)/('Lisa '!$L$4-'Lisa '!$N$4))))/49.8329)^Blad1!$E$15</f>
        <v>229.67392381962077</v>
      </c>
      <c r="L25" s="76">
        <f>Blad1!F24*((('Lisa '!$J$4-'Lisa '!$L$4)/(LN(('Lisa '!$J$4-'Lisa '!$N$4)/('Lisa '!$L$4-'Lisa '!$N$4))))/49.8329)^Blad1!$G$15</f>
        <v>280.24678619586189</v>
      </c>
      <c r="M25" s="76">
        <f>Blad1!H24*((('Lisa '!$J$4-'Lisa '!$L$4)/(LN(('Lisa '!$J$4-'Lisa '!$N$4)/('Lisa '!$L$4-'Lisa '!$N$4))))/49.8329)^Blad1!$I$15</f>
        <v>304.05666461544973</v>
      </c>
      <c r="N25" s="76">
        <f>Blad1!J24*((('Lisa '!$J$4-'Lisa '!$L$4)/(LN(('Lisa '!$J$4-'Lisa '!$N$4)/('Lisa '!$L$4-'Lisa '!$N$4))))/49.8329)^Blad1!$K$15</f>
        <v>397.10363139480063</v>
      </c>
      <c r="O25" s="76">
        <f>Blad1!L24*((('Lisa '!$J$4-'Lisa '!$L$4)/(LN(('Lisa '!$J$4-'Lisa '!$N$4)/('Lisa '!$L$4-'Lisa '!$N$4))))/49.8329)^Blad1!$M$15</f>
        <v>455.00792737827084</v>
      </c>
      <c r="P25" s="76">
        <f>Blad1!N24*((('Lisa '!$J$4-'Lisa '!$L$4)/(LN(('Lisa '!$J$4-'Lisa '!$N$4)/('Lisa '!$L$4-'Lisa '!$N$4))))/49.8329)^Blad1!$O$15</f>
        <v>616.25526852849134</v>
      </c>
      <c r="Q25" s="76">
        <f>Blad1!P24*((('Lisa '!$J$4-'Lisa '!$L$4)/(LN(('Lisa '!$J$4-'Lisa '!$N$4)/('Lisa '!$L$4-'Lisa '!$N$4))))/49.8329)^Blad1!$Q$15</f>
        <v>779.27220791564537</v>
      </c>
      <c r="R25" s="94"/>
      <c r="S25" s="68"/>
    </row>
    <row r="26" spans="1:19" x14ac:dyDescent="0.2">
      <c r="A26" s="18">
        <v>3000</v>
      </c>
      <c r="B26" s="17">
        <f>'Ark2'!A19*$G$2</f>
        <v>486.8787191651939</v>
      </c>
      <c r="C26" s="17">
        <f>'Ark2'!C19*$G$2</f>
        <v>737.93140914232481</v>
      </c>
      <c r="D26" s="17">
        <f>'Ark2'!D19*$G$2</f>
        <v>1149.8001026171107</v>
      </c>
      <c r="E26" s="17">
        <f>'Ark2'!E19*$G$2</f>
        <v>1382.2562970403801</v>
      </c>
      <c r="F26" s="17">
        <f>'Ark2'!F19*$G$2</f>
        <v>1964.1768374422556</v>
      </c>
      <c r="I26" s="50">
        <v>2000</v>
      </c>
      <c r="J26" s="76">
        <f>Blad1!B25*((('Lisa '!$J$4-'Lisa '!$L$4)/(LN(('Lisa '!$J$4-'Lisa '!$N$4)/('Lisa '!$L$4-'Lisa '!$N$4))))/49.8329)^Blad1!$C$15</f>
        <v>135.07672183630132</v>
      </c>
      <c r="K26" s="76">
        <f>Blad1!D25*((('Lisa '!$J$4-'Lisa '!$L$4)/(LN(('Lisa '!$J$4-'Lisa '!$N$4)/('Lisa '!$L$4-'Lisa '!$N$4))))/49.8329)^Blad1!$E$15</f>
        <v>241.762025073285</v>
      </c>
      <c r="L26" s="76">
        <f>Blad1!F25*((('Lisa '!$J$4-'Lisa '!$L$4)/(LN(('Lisa '!$J$4-'Lisa '!$N$4)/('Lisa '!$L$4-'Lisa '!$N$4))))/49.8329)^Blad1!$G$15</f>
        <v>294.99661704827565</v>
      </c>
      <c r="M26" s="76">
        <f>Blad1!H25*((('Lisa '!$J$4-'Lisa '!$L$4)/(LN(('Lisa '!$J$4-'Lisa '!$N$4)/('Lisa '!$L$4-'Lisa '!$N$4))))/49.8329)^Blad1!$I$15</f>
        <v>320.05964696363128</v>
      </c>
      <c r="N26" s="76">
        <f>Blad1!J25*((('Lisa '!$J$4-'Lisa '!$L$4)/(LN(('Lisa '!$J$4-'Lisa '!$N$4)/('Lisa '!$L$4-'Lisa '!$N$4))))/49.8329)^Blad1!$K$15</f>
        <v>418.00382252084279</v>
      </c>
      <c r="O26" s="76">
        <f>Blad1!L25*((('Lisa '!$J$4-'Lisa '!$L$4)/(LN(('Lisa '!$J$4-'Lisa '!$N$4)/('Lisa '!$L$4-'Lisa '!$N$4))))/49.8329)^Blad1!$M$15</f>
        <v>478.95571302975878</v>
      </c>
      <c r="P26" s="76">
        <f>Blad1!N25*((('Lisa '!$J$4-'Lisa '!$L$4)/(LN(('Lisa '!$J$4-'Lisa '!$N$4)/('Lisa '!$L$4-'Lisa '!$N$4))))/49.8329)^Blad1!$O$15</f>
        <v>648.68975634578044</v>
      </c>
      <c r="Q26" s="76">
        <f>Blad1!P25*((('Lisa '!$J$4-'Lisa '!$L$4)/(LN(('Lisa '!$J$4-'Lisa '!$N$4)/('Lisa '!$L$4-'Lisa '!$N$4))))/49.8329)^Blad1!$Q$15</f>
        <v>820.28653464804779</v>
      </c>
      <c r="R26" s="94"/>
      <c r="S26" s="68"/>
    </row>
    <row r="27" spans="1:19" x14ac:dyDescent="0.2">
      <c r="A27" s="18"/>
      <c r="B27" s="17"/>
      <c r="C27" s="17"/>
      <c r="D27" s="17"/>
      <c r="E27" s="17"/>
      <c r="F27" s="17"/>
      <c r="I27" s="50">
        <v>2100</v>
      </c>
      <c r="J27" s="76">
        <f>Blad1!B26*((('Lisa '!$J$4-'Lisa '!$L$4)/(LN(('Lisa '!$J$4-'Lisa '!$N$4)/('Lisa '!$L$4-'Lisa '!$N$4))))/49.8329)^Blad1!$C$15</f>
        <v>141.83055792811638</v>
      </c>
      <c r="K27" s="76">
        <f>Blad1!D26*((('Lisa '!$J$4-'Lisa '!$L$4)/(LN(('Lisa '!$J$4-'Lisa '!$N$4)/('Lisa '!$L$4-'Lisa '!$N$4))))/49.8329)^Blad1!$E$15</f>
        <v>253.85012632694924</v>
      </c>
      <c r="L27" s="76">
        <f>Blad1!F26*((('Lisa '!$J$4-'Lisa '!$L$4)/(LN(('Lisa '!$J$4-'Lisa '!$N$4)/('Lisa '!$L$4-'Lisa '!$N$4))))/49.8329)^Blad1!$G$15</f>
        <v>309.74644790068942</v>
      </c>
      <c r="M27" s="76">
        <f>Blad1!H26*((('Lisa '!$J$4-'Lisa '!$L$4)/(LN(('Lisa '!$J$4-'Lisa '!$N$4)/('Lisa '!$L$4-'Lisa '!$N$4))))/49.8329)^Blad1!$I$15</f>
        <v>336.06262931181283</v>
      </c>
      <c r="N27" s="76">
        <f>Blad1!J26*((('Lisa '!$J$4-'Lisa '!$L$4)/(LN(('Lisa '!$J$4-'Lisa '!$N$4)/('Lisa '!$L$4-'Lisa '!$N$4))))/49.8329)^Blad1!$K$15</f>
        <v>438.90401364688495</v>
      </c>
      <c r="O27" s="76">
        <f>Blad1!L26*((('Lisa '!$J$4-'Lisa '!$L$4)/(LN(('Lisa '!$J$4-'Lisa '!$N$4)/('Lisa '!$L$4-'Lisa '!$N$4))))/49.8329)^Blad1!$M$15</f>
        <v>502.90349868124673</v>
      </c>
      <c r="P27" s="76">
        <f>Blad1!N26*((('Lisa '!$J$4-'Lisa '!$L$4)/(LN(('Lisa '!$J$4-'Lisa '!$N$4)/('Lisa '!$L$4-'Lisa '!$N$4))))/49.8329)^Blad1!$O$15</f>
        <v>681.12424416306953</v>
      </c>
      <c r="Q27" s="76">
        <f>Blad1!P26*((('Lisa '!$J$4-'Lisa '!$L$4)/(LN(('Lisa '!$J$4-'Lisa '!$N$4)/('Lisa '!$L$4-'Lisa '!$N$4))))/49.8329)^Blad1!$Q$15</f>
        <v>861.30086138045033</v>
      </c>
      <c r="R27" s="94"/>
      <c r="S27" s="120"/>
    </row>
    <row r="28" spans="1:19" x14ac:dyDescent="0.2">
      <c r="A28" s="18"/>
      <c r="B28" s="17"/>
      <c r="C28" s="17"/>
      <c r="D28" s="17"/>
      <c r="E28" s="17"/>
      <c r="F28" s="17"/>
      <c r="I28" s="50">
        <v>2200</v>
      </c>
      <c r="J28" s="76">
        <f>Blad1!B27*((('Lisa '!$J$4-'Lisa '!$L$4)/(LN(('Lisa '!$J$4-'Lisa '!$N$4)/('Lisa '!$L$4-'Lisa '!$N$4))))/49.8329)^Blad1!$C$15</f>
        <v>148.58439401993144</v>
      </c>
      <c r="K28" s="76">
        <f>Blad1!D27*((('Lisa '!$J$4-'Lisa '!$L$4)/(LN(('Lisa '!$J$4-'Lisa '!$N$4)/('Lisa '!$L$4-'Lisa '!$N$4))))/49.8329)^Blad1!$E$15</f>
        <v>265.9382275806135</v>
      </c>
      <c r="L28" s="76">
        <f>Blad1!F27*((('Lisa '!$J$4-'Lisa '!$L$4)/(LN(('Lisa '!$J$4-'Lisa '!$N$4)/('Lisa '!$L$4-'Lisa '!$N$4))))/49.8329)^Blad1!$G$15</f>
        <v>324.49627875310324</v>
      </c>
      <c r="M28" s="76">
        <f>Blad1!H27*((('Lisa '!$J$4-'Lisa '!$L$4)/(LN(('Lisa '!$J$4-'Lisa '!$N$4)/('Lisa '!$L$4-'Lisa '!$N$4))))/49.8329)^Blad1!$I$15</f>
        <v>352.06561165999443</v>
      </c>
      <c r="N28" s="76">
        <f>Blad1!J27*((('Lisa '!$J$4-'Lisa '!$L$4)/(LN(('Lisa '!$J$4-'Lisa '!$N$4)/('Lisa '!$L$4-'Lisa '!$N$4))))/49.8329)^Blad1!$K$15</f>
        <v>459.80420477292711</v>
      </c>
      <c r="O28" s="76">
        <f>Blad1!L27*((('Lisa '!$J$4-'Lisa '!$L$4)/(LN(('Lisa '!$J$4-'Lisa '!$N$4)/('Lisa '!$L$4-'Lisa '!$N$4))))/49.8329)^Blad1!$M$15</f>
        <v>526.85128433273462</v>
      </c>
      <c r="P28" s="76">
        <f>Blad1!N27*((('Lisa '!$J$4-'Lisa '!$L$4)/(LN(('Lisa '!$J$4-'Lisa '!$N$4)/('Lisa '!$L$4-'Lisa '!$N$4))))/49.8329)^Blad1!$O$15</f>
        <v>713.55873198035852</v>
      </c>
      <c r="Q28" s="76">
        <f>Blad1!P27*((('Lisa '!$J$4-'Lisa '!$L$4)/(LN(('Lisa '!$J$4-'Lisa '!$N$4)/('Lisa '!$L$4-'Lisa '!$N$4))))/49.8329)^Blad1!$Q$15</f>
        <v>902.31518811285264</v>
      </c>
      <c r="R28" s="94"/>
      <c r="S28" s="68"/>
    </row>
    <row r="29" spans="1:19" x14ac:dyDescent="0.2">
      <c r="A29" s="18"/>
      <c r="B29" s="17"/>
      <c r="C29" s="17"/>
      <c r="D29" s="17"/>
      <c r="E29" s="17"/>
      <c r="F29" s="17"/>
      <c r="I29" s="50">
        <v>2300</v>
      </c>
      <c r="J29" s="76">
        <f>Blad1!B28*((('Lisa '!$J$4-'Lisa '!$L$4)/(LN(('Lisa '!$J$4-'Lisa '!$N$4)/('Lisa '!$L$4-'Lisa '!$N$4))))/49.8329)^Blad1!$C$15</f>
        <v>155.3382301117465</v>
      </c>
      <c r="K29" s="76">
        <f>Blad1!D28*((('Lisa '!$J$4-'Lisa '!$L$4)/(LN(('Lisa '!$J$4-'Lisa '!$N$4)/('Lisa '!$L$4-'Lisa '!$N$4))))/49.8329)^Blad1!$E$15</f>
        <v>278.02632883427776</v>
      </c>
      <c r="L29" s="76">
        <f>Blad1!F28*((('Lisa '!$J$4-'Lisa '!$L$4)/(LN(('Lisa '!$J$4-'Lisa '!$N$4)/('Lisa '!$L$4-'Lisa '!$N$4))))/49.8329)^Blad1!$G$15</f>
        <v>339.24610960551701</v>
      </c>
      <c r="M29" s="76">
        <f>Blad1!H28*((('Lisa '!$J$4-'Lisa '!$L$4)/(LN(('Lisa '!$J$4-'Lisa '!$N$4)/('Lisa '!$L$4-'Lisa '!$N$4))))/49.8329)^Blad1!$I$15</f>
        <v>368.06859400817598</v>
      </c>
      <c r="N29" s="76">
        <f>Blad1!J28*((('Lisa '!$J$4-'Lisa '!$L$4)/(LN(('Lisa '!$J$4-'Lisa '!$N$4)/('Lisa '!$L$4-'Lisa '!$N$4))))/49.8329)^Blad1!$K$15</f>
        <v>480.70439589896915</v>
      </c>
      <c r="O29" s="76">
        <f>Blad1!L28*((('Lisa '!$J$4-'Lisa '!$L$4)/(LN(('Lisa '!$J$4-'Lisa '!$N$4)/('Lisa '!$L$4-'Lisa '!$N$4))))/49.8329)^Blad1!$M$15</f>
        <v>550.79906998422257</v>
      </c>
      <c r="P29" s="76">
        <f>Blad1!N28*((('Lisa '!$J$4-'Lisa '!$L$4)/(LN(('Lisa '!$J$4-'Lisa '!$N$4)/('Lisa '!$L$4-'Lisa '!$N$4))))/49.8329)^Blad1!$O$15</f>
        <v>745.9932197976475</v>
      </c>
      <c r="Q29" s="76">
        <f>Blad1!P28*((('Lisa '!$J$4-'Lisa '!$L$4)/(LN(('Lisa '!$J$4-'Lisa '!$N$4)/('Lisa '!$L$4-'Lisa '!$N$4))))/49.8329)^Blad1!$Q$15</f>
        <v>943.32951484525506</v>
      </c>
      <c r="R29" s="94"/>
      <c r="S29" s="68"/>
    </row>
    <row r="30" spans="1:19" x14ac:dyDescent="0.2">
      <c r="A30" s="18"/>
      <c r="B30" s="17"/>
      <c r="C30" s="17"/>
      <c r="D30" s="17"/>
      <c r="E30" s="17"/>
      <c r="F30" s="17"/>
      <c r="I30" s="50">
        <v>2400</v>
      </c>
      <c r="J30" s="76">
        <f>Blad1!B29*((('Lisa '!$J$4-'Lisa '!$L$4)/(LN(('Lisa '!$J$4-'Lisa '!$N$4)/('Lisa '!$L$4-'Lisa '!$N$4))))/49.8329)^Blad1!$C$15</f>
        <v>162.09206620356156</v>
      </c>
      <c r="K30" s="76">
        <f>Blad1!D29*((('Lisa '!$J$4-'Lisa '!$L$4)/(LN(('Lisa '!$J$4-'Lisa '!$N$4)/('Lisa '!$L$4-'Lisa '!$N$4))))/49.8329)^Blad1!$E$15</f>
        <v>290.11443008794197</v>
      </c>
      <c r="L30" s="76">
        <f>Blad1!F29*((('Lisa '!$J$4-'Lisa '!$L$4)/(LN(('Lisa '!$J$4-'Lisa '!$N$4)/('Lisa '!$L$4-'Lisa '!$N$4))))/49.8329)^Blad1!$G$15</f>
        <v>353.99594045793083</v>
      </c>
      <c r="M30" s="76">
        <f>Blad1!H29*((('Lisa '!$J$4-'Lisa '!$L$4)/(LN(('Lisa '!$J$4-'Lisa '!$N$4)/('Lisa '!$L$4-'Lisa '!$N$4))))/49.8329)^Blad1!$I$15</f>
        <v>384.07157635635753</v>
      </c>
      <c r="N30" s="76">
        <f>Blad1!J29*((('Lisa '!$J$4-'Lisa '!$L$4)/(LN(('Lisa '!$J$4-'Lisa '!$N$4)/('Lisa '!$L$4-'Lisa '!$N$4))))/49.8329)^Blad1!$K$15</f>
        <v>501.60458702501131</v>
      </c>
      <c r="O30" s="76">
        <f>Blad1!L29*((('Lisa '!$J$4-'Lisa '!$L$4)/(LN(('Lisa '!$J$4-'Lisa '!$N$4)/('Lisa '!$L$4-'Lisa '!$N$4))))/49.8329)^Blad1!$M$15</f>
        <v>574.74685563571052</v>
      </c>
      <c r="P30" s="76">
        <f>Blad1!N29*((('Lisa '!$J$4-'Lisa '!$L$4)/(LN(('Lisa '!$J$4-'Lisa '!$N$4)/('Lisa '!$L$4-'Lisa '!$N$4))))/49.8329)^Blad1!$O$15</f>
        <v>778.42770761493648</v>
      </c>
      <c r="Q30" s="76">
        <f>Blad1!P29*((('Lisa '!$J$4-'Lisa '!$L$4)/(LN(('Lisa '!$J$4-'Lisa '!$N$4)/('Lisa '!$L$4-'Lisa '!$N$4))))/49.8329)^Blad1!$Q$15</f>
        <v>984.34384157765737</v>
      </c>
      <c r="S30" s="101"/>
    </row>
    <row r="31" spans="1:19" x14ac:dyDescent="0.2">
      <c r="A31" s="18"/>
      <c r="B31" s="17"/>
      <c r="C31" s="17"/>
      <c r="D31" s="17"/>
      <c r="E31" s="17"/>
      <c r="F31" s="17"/>
      <c r="I31" s="50">
        <v>2500</v>
      </c>
      <c r="J31" s="76">
        <f>Blad1!B30*((('Lisa '!$J$4-'Lisa '!$L$4)/(LN(('Lisa '!$J$4-'Lisa '!$N$4)/('Lisa '!$L$4-'Lisa '!$N$4))))/49.8329)^Blad1!$C$15</f>
        <v>168.84590229537665</v>
      </c>
      <c r="K31" s="76">
        <f>Blad1!D30*((('Lisa '!$J$4-'Lisa '!$L$4)/(LN(('Lisa '!$J$4-'Lisa '!$N$4)/('Lisa '!$L$4-'Lisa '!$N$4))))/49.8329)^Blad1!$E$15</f>
        <v>302.20253134160623</v>
      </c>
      <c r="L31" s="76">
        <f>Blad1!F30*((('Lisa '!$J$4-'Lisa '!$L$4)/(LN(('Lisa '!$J$4-'Lisa '!$N$4)/('Lisa '!$L$4-'Lisa '!$N$4))))/49.8329)^Blad1!$G$15</f>
        <v>368.74577131034459</v>
      </c>
      <c r="M31" s="76">
        <f>Blad1!H30*((('Lisa '!$J$4-'Lisa '!$L$4)/(LN(('Lisa '!$J$4-'Lisa '!$N$4)/('Lisa '!$L$4-'Lisa '!$N$4))))/49.8329)^Blad1!$I$15</f>
        <v>400.07455870453913</v>
      </c>
      <c r="N31" s="76">
        <f>Blad1!J30*((('Lisa '!$J$4-'Lisa '!$L$4)/(LN(('Lisa '!$J$4-'Lisa '!$N$4)/('Lisa '!$L$4-'Lisa '!$N$4))))/49.8329)^Blad1!$K$15</f>
        <v>522.50477815105353</v>
      </c>
      <c r="O31" s="76">
        <f>Blad1!L30*((('Lisa '!$J$4-'Lisa '!$L$4)/(LN(('Lisa '!$J$4-'Lisa '!$N$4)/('Lisa '!$L$4-'Lisa '!$N$4))))/49.8329)^Blad1!$M$15</f>
        <v>598.69464128719846</v>
      </c>
      <c r="P31" s="76">
        <f>Blad1!N30*((('Lisa '!$J$4-'Lisa '!$L$4)/(LN(('Lisa '!$J$4-'Lisa '!$N$4)/('Lisa '!$L$4-'Lisa '!$N$4))))/49.8329)^Blad1!$O$15</f>
        <v>810.86219543222558</v>
      </c>
      <c r="Q31" s="76">
        <f>Blad1!P30*((('Lisa '!$J$4-'Lisa '!$L$4)/(LN(('Lisa '!$J$4-'Lisa '!$N$4)/('Lisa '!$L$4-'Lisa '!$N$4))))/49.8329)^Blad1!$Q$15</f>
        <v>1025.3581683100597</v>
      </c>
      <c r="S31" s="101"/>
    </row>
    <row r="32" spans="1:19" x14ac:dyDescent="0.2">
      <c r="A32" s="18"/>
      <c r="B32" s="17"/>
      <c r="C32" s="17"/>
      <c r="D32" s="17"/>
      <c r="E32" s="17"/>
      <c r="F32" s="17"/>
      <c r="I32" s="50">
        <v>2600</v>
      </c>
      <c r="J32" s="76">
        <f>Blad1!B31*((('Lisa '!$J$4-'Lisa '!$L$4)/(LN(('Lisa '!$J$4-'Lisa '!$N$4)/('Lisa '!$L$4-'Lisa '!$N$4))))/49.8329)^Blad1!$C$15</f>
        <v>175.59973838719171</v>
      </c>
      <c r="K32" s="76">
        <f>Blad1!D31*((('Lisa '!$J$4-'Lisa '!$L$4)/(LN(('Lisa '!$J$4-'Lisa '!$N$4)/('Lisa '!$L$4-'Lisa '!$N$4))))/49.8329)^Blad1!$E$15</f>
        <v>314.29063259527055</v>
      </c>
      <c r="L32" s="76">
        <f>Blad1!F31*((('Lisa '!$J$4-'Lisa '!$L$4)/(LN(('Lisa '!$J$4-'Lisa '!$N$4)/('Lisa '!$L$4-'Lisa '!$N$4))))/49.8329)^Blad1!$G$15</f>
        <v>383.49560216275836</v>
      </c>
      <c r="M32" s="76">
        <f>Blad1!H31*((('Lisa '!$J$4-'Lisa '!$L$4)/(LN(('Lisa '!$J$4-'Lisa '!$N$4)/('Lisa '!$L$4-'Lisa '!$N$4))))/49.8329)^Blad1!$I$15</f>
        <v>416.07754105272068</v>
      </c>
      <c r="N32" s="76">
        <f>Blad1!J31*((('Lisa '!$J$4-'Lisa '!$L$4)/(LN(('Lisa '!$J$4-'Lisa '!$N$4)/('Lisa '!$L$4-'Lisa '!$N$4))))/49.8329)^Blad1!$K$15</f>
        <v>543.40496927709557</v>
      </c>
      <c r="O32" s="76">
        <f>Blad1!L31*((('Lisa '!$J$4-'Lisa '!$L$4)/(LN(('Lisa '!$J$4-'Lisa '!$N$4)/('Lisa '!$L$4-'Lisa '!$N$4))))/49.8329)^Blad1!$M$15</f>
        <v>622.64242693868641</v>
      </c>
      <c r="P32" s="76">
        <f>Blad1!N31*((('Lisa '!$J$4-'Lisa '!$L$4)/(LN(('Lisa '!$J$4-'Lisa '!$N$4)/('Lisa '!$L$4-'Lisa '!$N$4))))/49.8329)^Blad1!$O$15</f>
        <v>843.29668324951456</v>
      </c>
      <c r="Q32" s="76">
        <f>Blad1!P31*((('Lisa '!$J$4-'Lisa '!$L$4)/(LN(('Lisa '!$J$4-'Lisa '!$N$4)/('Lisa '!$L$4-'Lisa '!$N$4))))/49.8329)^Blad1!$Q$15</f>
        <v>1066.3724950424623</v>
      </c>
    </row>
    <row r="33" spans="1:17" x14ac:dyDescent="0.2">
      <c r="A33" s="18"/>
      <c r="B33" s="17"/>
      <c r="C33" s="17"/>
      <c r="D33" s="17"/>
      <c r="E33" s="17"/>
      <c r="F33" s="17"/>
      <c r="I33" s="50">
        <v>2700</v>
      </c>
      <c r="J33" s="76">
        <f>Blad1!B32*((('Lisa '!$J$4-'Lisa '!$L$4)/(LN(('Lisa '!$J$4-'Lisa '!$N$4)/('Lisa '!$L$4-'Lisa '!$N$4))))/49.8329)^Blad1!$C$15</f>
        <v>182.35357447900677</v>
      </c>
      <c r="K33" s="76">
        <f>Blad1!D32*((('Lisa '!$J$4-'Lisa '!$L$4)/(LN(('Lisa '!$J$4-'Lisa '!$N$4)/('Lisa '!$L$4-'Lisa '!$N$4))))/49.8329)^Blad1!$E$15</f>
        <v>326.37873384893476</v>
      </c>
      <c r="L33" s="76">
        <f>Blad1!F32*((('Lisa '!$J$4-'Lisa '!$L$4)/(LN(('Lisa '!$J$4-'Lisa '!$N$4)/('Lisa '!$L$4-'Lisa '!$N$4))))/49.8329)^Blad1!$G$15</f>
        <v>398.24543301517218</v>
      </c>
      <c r="M33" s="76">
        <f>Blad1!H32*((('Lisa '!$J$4-'Lisa '!$L$4)/(LN(('Lisa '!$J$4-'Lisa '!$N$4)/('Lisa '!$L$4-'Lisa '!$N$4))))/49.8329)^Blad1!$I$15</f>
        <v>432.08052340090222</v>
      </c>
      <c r="N33" s="76">
        <f>Blad1!J32*((('Lisa '!$J$4-'Lisa '!$L$4)/(LN(('Lisa '!$J$4-'Lisa '!$N$4)/('Lisa '!$L$4-'Lisa '!$N$4))))/49.8329)^Blad1!$K$15</f>
        <v>564.30516040313773</v>
      </c>
      <c r="O33" s="76">
        <f>Blad1!L32*((('Lisa '!$J$4-'Lisa '!$L$4)/(LN(('Lisa '!$J$4-'Lisa '!$N$4)/('Lisa '!$L$4-'Lisa '!$N$4))))/49.8329)^Blad1!$M$15</f>
        <v>646.59021259017436</v>
      </c>
      <c r="P33" s="76">
        <f>Blad1!N32*((('Lisa '!$J$4-'Lisa '!$L$4)/(LN(('Lisa '!$J$4-'Lisa '!$N$4)/('Lisa '!$L$4-'Lisa '!$N$4))))/49.8329)^Blad1!$O$15</f>
        <v>875.73117106680365</v>
      </c>
      <c r="Q33" s="76">
        <f>Blad1!P32*((('Lisa '!$J$4-'Lisa '!$L$4)/(LN(('Lisa '!$J$4-'Lisa '!$N$4)/('Lisa '!$L$4-'Lisa '!$N$4))))/49.8329)^Blad1!$Q$15</f>
        <v>1107.3868217748648</v>
      </c>
    </row>
    <row r="34" spans="1:17" x14ac:dyDescent="0.2">
      <c r="A34" s="18"/>
      <c r="B34" s="17"/>
      <c r="C34" s="17"/>
      <c r="D34" s="17"/>
      <c r="E34" s="17"/>
      <c r="F34" s="17"/>
      <c r="I34" s="50">
        <v>2800</v>
      </c>
      <c r="J34" s="76">
        <f>Blad1!B33*((('Lisa '!$J$4-'Lisa '!$L$4)/(LN(('Lisa '!$J$4-'Lisa '!$N$4)/('Lisa '!$L$4-'Lisa '!$N$4))))/49.8329)^Blad1!$C$15</f>
        <v>189.10741057082183</v>
      </c>
      <c r="K34" s="76">
        <f>Blad1!D33*((('Lisa '!$J$4-'Lisa '!$L$4)/(LN(('Lisa '!$J$4-'Lisa '!$N$4)/('Lisa '!$L$4-'Lisa '!$N$4))))/49.8329)^Blad1!$E$15</f>
        <v>338.46683510259902</v>
      </c>
      <c r="L34" s="76">
        <f>Blad1!F33*((('Lisa '!$J$4-'Lisa '!$L$4)/(LN(('Lisa '!$J$4-'Lisa '!$N$4)/('Lisa '!$L$4-'Lisa '!$N$4))))/49.8329)^Blad1!$G$15</f>
        <v>412.99526386758595</v>
      </c>
      <c r="M34" s="76">
        <f>Blad1!H33*((('Lisa '!$J$4-'Lisa '!$L$4)/(LN(('Lisa '!$J$4-'Lisa '!$N$4)/('Lisa '!$L$4-'Lisa '!$N$4))))/49.8329)^Blad1!$I$15</f>
        <v>448.08350574908383</v>
      </c>
      <c r="N34" s="76">
        <f>Blad1!J33*((('Lisa '!$J$4-'Lisa '!$L$4)/(LN(('Lisa '!$J$4-'Lisa '!$N$4)/('Lisa '!$L$4-'Lisa '!$N$4))))/49.8329)^Blad1!$K$15</f>
        <v>585.20535152917989</v>
      </c>
      <c r="O34" s="76">
        <f>Blad1!L33*((('Lisa '!$J$4-'Lisa '!$L$4)/(LN(('Lisa '!$J$4-'Lisa '!$N$4)/('Lisa '!$L$4-'Lisa '!$N$4))))/49.8329)^Blad1!$M$15</f>
        <v>670.53799824166231</v>
      </c>
      <c r="P34" s="76">
        <f>Blad1!N33*((('Lisa '!$J$4-'Lisa '!$L$4)/(LN(('Lisa '!$J$4-'Lisa '!$N$4)/('Lisa '!$L$4-'Lisa '!$N$4))))/49.8329)^Blad1!$O$15</f>
        <v>908.16565888409252</v>
      </c>
      <c r="Q34" s="76">
        <f>Blad1!P33*((('Lisa '!$J$4-'Lisa '!$L$4)/(LN(('Lisa '!$J$4-'Lisa '!$N$4)/('Lisa '!$L$4-'Lisa '!$N$4))))/49.8329)^Blad1!$Q$15</f>
        <v>1148.401148507267</v>
      </c>
    </row>
    <row r="35" spans="1:17" x14ac:dyDescent="0.2">
      <c r="A35" s="18"/>
      <c r="B35" s="17"/>
      <c r="C35" s="17"/>
      <c r="D35" s="17"/>
      <c r="E35" s="17"/>
      <c r="F35" s="17"/>
      <c r="I35" s="50">
        <v>2900</v>
      </c>
      <c r="J35" s="76">
        <f>Blad1!B34*((('Lisa '!$J$4-'Lisa '!$L$4)/(LN(('Lisa '!$J$4-'Lisa '!$N$4)/('Lisa '!$L$4-'Lisa '!$N$4))))/49.8329)^Blad1!$C$15</f>
        <v>195.86124666263689</v>
      </c>
      <c r="K35" s="76">
        <f>Blad1!D34*((('Lisa '!$J$4-'Lisa '!$L$4)/(LN(('Lisa '!$J$4-'Lisa '!$N$4)/('Lisa '!$L$4-'Lisa '!$N$4))))/49.8329)^Blad1!$E$15</f>
        <v>350.55493635626323</v>
      </c>
      <c r="L35" s="76">
        <f>Blad1!F34*((('Lisa '!$J$4-'Lisa '!$L$4)/(LN(('Lisa '!$J$4-'Lisa '!$N$4)/('Lisa '!$L$4-'Lisa '!$N$4))))/49.8329)^Blad1!$G$15</f>
        <v>427.74509471999971</v>
      </c>
      <c r="M35" s="76">
        <f>Blad1!H34*((('Lisa '!$J$4-'Lisa '!$L$4)/(LN(('Lisa '!$J$4-'Lisa '!$N$4)/('Lisa '!$L$4-'Lisa '!$N$4))))/49.8329)^Blad1!$I$15</f>
        <v>464.08648809726537</v>
      </c>
      <c r="N35" s="76">
        <f>Blad1!J34*((('Lisa '!$J$4-'Lisa '!$L$4)/(LN(('Lisa '!$J$4-'Lisa '!$N$4)/('Lisa '!$L$4-'Lisa '!$N$4))))/49.8329)^Blad1!$K$15</f>
        <v>606.10554265522205</v>
      </c>
      <c r="O35" s="76">
        <f>Blad1!L34*((('Lisa '!$J$4-'Lisa '!$L$4)/(LN(('Lisa '!$J$4-'Lisa '!$N$4)/('Lisa '!$L$4-'Lisa '!$N$4))))/49.8329)^Blad1!$M$15</f>
        <v>694.48578389315026</v>
      </c>
      <c r="P35" s="76">
        <f>Blad1!N34*((('Lisa '!$J$4-'Lisa '!$L$4)/(LN(('Lisa '!$J$4-'Lisa '!$N$4)/('Lisa '!$L$4-'Lisa '!$N$4))))/49.8329)^Blad1!$O$15</f>
        <v>940.60014670138162</v>
      </c>
      <c r="Q35" s="76">
        <f>Blad1!P34*((('Lisa '!$J$4-'Lisa '!$L$4)/(LN(('Lisa '!$J$4-'Lisa '!$N$4)/('Lisa '!$L$4-'Lisa '!$N$4))))/49.8329)^Blad1!$Q$15</f>
        <v>1189.4154752396694</v>
      </c>
    </row>
    <row r="36" spans="1:17" x14ac:dyDescent="0.2">
      <c r="A36" s="18"/>
      <c r="B36" s="17"/>
      <c r="C36" s="17"/>
      <c r="D36" s="17"/>
      <c r="E36" s="17"/>
      <c r="F36" s="17"/>
      <c r="I36" s="50">
        <v>3000</v>
      </c>
      <c r="J36" s="76">
        <f>Blad1!B35*((('Lisa '!$J$4-'Lisa '!$L$4)/(LN(('Lisa '!$J$4-'Lisa '!$N$4)/('Lisa '!$L$4-'Lisa '!$N$4))))/49.8329)^Blad1!$C$15</f>
        <v>202.61508275445195</v>
      </c>
      <c r="K36" s="76">
        <f>Blad1!D35*((('Lisa '!$J$4-'Lisa '!$L$4)/(LN(('Lisa '!$J$4-'Lisa '!$N$4)/('Lisa '!$L$4-'Lisa '!$N$4))))/49.8329)^Blad1!$E$15</f>
        <v>362.64303760992749</v>
      </c>
      <c r="L36" s="76">
        <f>Blad1!F35*((('Lisa '!$J$4-'Lisa '!$L$4)/(LN(('Lisa '!$J$4-'Lisa '!$N$4)/('Lisa '!$L$4-'Lisa '!$N$4))))/49.8329)^Blad1!$G$15</f>
        <v>442.49492557241348</v>
      </c>
      <c r="M36" s="76">
        <f>Blad1!H35*((('Lisa '!$J$4-'Lisa '!$L$4)/(LN(('Lisa '!$J$4-'Lisa '!$N$4)/('Lisa '!$L$4-'Lisa '!$N$4))))/49.8329)^Blad1!$I$15</f>
        <v>480.08947044544692</v>
      </c>
      <c r="N36" s="76">
        <f>Blad1!J35*((('Lisa '!$J$4-'Lisa '!$L$4)/(LN(('Lisa '!$J$4-'Lisa '!$N$4)/('Lisa '!$L$4-'Lisa '!$N$4))))/49.8329)^Blad1!$K$15</f>
        <v>627.00573378126421</v>
      </c>
      <c r="O36" s="76">
        <f>Blad1!L35*((('Lisa '!$J$4-'Lisa '!$L$4)/(LN(('Lisa '!$J$4-'Lisa '!$N$4)/('Lisa '!$L$4-'Lisa '!$N$4))))/49.8329)^Blad1!$M$15</f>
        <v>718.4335695446382</v>
      </c>
      <c r="P36" s="76">
        <f>Blad1!N35*((('Lisa '!$J$4-'Lisa '!$L$4)/(LN(('Lisa '!$J$4-'Lisa '!$N$4)/('Lisa '!$L$4-'Lisa '!$N$4))))/49.8329)^Blad1!$O$15</f>
        <v>973.0346345186706</v>
      </c>
      <c r="Q36" s="76">
        <f>Blad1!P35*((('Lisa '!$J$4-'Lisa '!$L$4)/(LN(('Lisa '!$J$4-'Lisa '!$N$4)/('Lisa '!$L$4-'Lisa '!$N$4))))/49.8329)^Blad1!$Q$15</f>
        <v>1230.4298019720718</v>
      </c>
    </row>
    <row r="37" spans="1:17" x14ac:dyDescent="0.2">
      <c r="A37" s="18"/>
      <c r="B37" s="17"/>
      <c r="C37" s="17"/>
      <c r="D37" s="17"/>
      <c r="E37" s="17"/>
      <c r="F37" s="17"/>
      <c r="I37" s="50">
        <v>3200</v>
      </c>
      <c r="J37" s="76">
        <f>Blad1!B36*((('Lisa '!$J$4-'Lisa '!$L$4)/(LN(('Lisa '!$J$4-'Lisa '!$N$4)/('Lisa '!$L$4-'Lisa '!$N$4))))/49.8329)^Blad1!$C$15</f>
        <v>216.1227549380821</v>
      </c>
      <c r="K37" s="76">
        <f>Blad1!D36*((('Lisa '!$J$4-'Lisa '!$L$4)/(LN(('Lisa '!$J$4-'Lisa '!$N$4)/('Lisa '!$L$4-'Lisa '!$N$4))))/49.8329)^Blad1!$E$15</f>
        <v>386.81924011725602</v>
      </c>
      <c r="L37" s="76">
        <f>Blad1!F36*((('Lisa '!$J$4-'Lisa '!$L$4)/(LN(('Lisa '!$J$4-'Lisa '!$N$4)/('Lisa '!$L$4-'Lisa '!$N$4))))/49.8329)^Blad1!$G$15</f>
        <v>471.99458727724107</v>
      </c>
      <c r="M37" s="76">
        <f>Blad1!H36*((('Lisa '!$J$4-'Lisa '!$L$4)/(LN(('Lisa '!$J$4-'Lisa '!$N$4)/('Lisa '!$L$4-'Lisa '!$N$4))))/49.8329)^Blad1!$I$15</f>
        <v>512.09543514181007</v>
      </c>
      <c r="N37" s="76">
        <f>Blad1!J36*((('Lisa '!$J$4-'Lisa '!$L$4)/(LN(('Lisa '!$J$4-'Lisa '!$N$4)/('Lisa '!$L$4-'Lisa '!$N$4))))/49.8329)^Blad1!$K$15</f>
        <v>668.80611603334853</v>
      </c>
      <c r="O37" s="76">
        <f>Blad1!L36*((('Lisa '!$J$4-'Lisa '!$L$4)/(LN(('Lisa '!$J$4-'Lisa '!$N$4)/('Lisa '!$L$4-'Lisa '!$N$4))))/49.8329)^Blad1!$M$15</f>
        <v>766.3291408476141</v>
      </c>
      <c r="P37" s="76">
        <f>Blad1!N36*((('Lisa '!$J$4-'Lisa '!$L$4)/(LN(('Lisa '!$J$4-'Lisa '!$N$4)/('Lisa '!$L$4-'Lisa '!$N$4))))/49.8329)^Blad1!$O$15</f>
        <v>1037.9036101532488</v>
      </c>
      <c r="Q37" s="76">
        <f>Blad1!P36*((('Lisa '!$J$4-'Lisa '!$L$4)/(LN(('Lisa '!$J$4-'Lisa '!$N$4)/('Lisa '!$L$4-'Lisa '!$N$4))))/49.8329)^Blad1!$Q$15</f>
        <v>1312.4584554368766</v>
      </c>
    </row>
    <row r="38" spans="1:17" x14ac:dyDescent="0.2">
      <c r="A38" s="18"/>
      <c r="B38" s="17"/>
      <c r="C38" s="17"/>
      <c r="D38" s="17"/>
      <c r="E38" s="17"/>
      <c r="F38" s="17"/>
      <c r="I38" s="50">
        <v>3400</v>
      </c>
      <c r="J38" s="76">
        <f>Blad1!B37*((('Lisa '!$J$4-'Lisa '!$L$4)/(LN(('Lisa '!$J$4-'Lisa '!$N$4)/('Lisa '!$L$4-'Lisa '!$N$4))))/49.8329)^Blad1!$C$15</f>
        <v>229.63042712171222</v>
      </c>
      <c r="K38" s="76">
        <f>Blad1!D37*((('Lisa '!$J$4-'Lisa '!$L$4)/(LN(('Lisa '!$J$4-'Lisa '!$N$4)/('Lisa '!$L$4-'Lisa '!$N$4))))/49.8329)^Blad1!$E$15</f>
        <v>410.99544262458448</v>
      </c>
      <c r="L38" s="76">
        <f>Blad1!F37*((('Lisa '!$J$4-'Lisa '!$L$4)/(LN(('Lisa '!$J$4-'Lisa '!$N$4)/('Lisa '!$L$4-'Lisa '!$N$4))))/49.8329)^Blad1!$G$15</f>
        <v>501.49424898206865</v>
      </c>
      <c r="M38" s="76">
        <f>Blad1!H37*((('Lisa '!$J$4-'Lisa '!$L$4)/(LN(('Lisa '!$J$4-'Lisa '!$N$4)/('Lisa '!$L$4-'Lisa '!$N$4))))/49.8329)^Blad1!$I$15</f>
        <v>544.10139983817317</v>
      </c>
      <c r="N38" s="76">
        <f>Blad1!J37*((('Lisa '!$J$4-'Lisa '!$L$4)/(LN(('Lisa '!$J$4-'Lisa '!$N$4)/('Lisa '!$L$4-'Lisa '!$N$4))))/49.8329)^Blad1!$K$15</f>
        <v>710.60649828543274</v>
      </c>
      <c r="O38" s="76">
        <f>Blad1!L37*((('Lisa '!$J$4-'Lisa '!$L$4)/(LN(('Lisa '!$J$4-'Lisa '!$N$4)/('Lisa '!$L$4-'Lisa '!$N$4))))/49.8329)^Blad1!$M$15</f>
        <v>814.22471215058999</v>
      </c>
      <c r="P38" s="76">
        <f>Blad1!N37*((('Lisa '!$J$4-'Lisa '!$L$4)/(LN(('Lisa '!$J$4-'Lisa '!$N$4)/('Lisa '!$L$4-'Lisa '!$N$4))))/49.8329)^Blad1!$O$15</f>
        <v>1102.7725857878268</v>
      </c>
      <c r="Q38" s="76">
        <f>Blad1!P37*((('Lisa '!$J$4-'Lisa '!$L$4)/(LN(('Lisa '!$J$4-'Lisa '!$N$4)/('Lisa '!$L$4-'Lisa '!$N$4))))/49.8329)^Blad1!$Q$15</f>
        <v>1394.4871089016813</v>
      </c>
    </row>
    <row r="39" spans="1:17" x14ac:dyDescent="0.2">
      <c r="A39" s="18"/>
      <c r="B39" s="17"/>
      <c r="C39" s="17"/>
      <c r="D39" s="17"/>
      <c r="E39" s="17"/>
      <c r="F39" s="17"/>
      <c r="I39" s="50">
        <v>3600</v>
      </c>
      <c r="J39" s="76">
        <f>Blad1!B38*((('Lisa '!$J$4-'Lisa '!$L$4)/(LN(('Lisa '!$J$4-'Lisa '!$N$4)/('Lisa '!$L$4-'Lisa '!$N$4))))/49.8329)^Blad1!$C$15</f>
        <v>243.13809930534237</v>
      </c>
      <c r="K39" s="76">
        <f>Blad1!D38*((('Lisa '!$J$4-'Lisa '!$L$4)/(LN(('Lisa '!$J$4-'Lisa '!$N$4)/('Lisa '!$L$4-'Lisa '!$N$4))))/49.8329)^Blad1!$E$15</f>
        <v>435.17164513191301</v>
      </c>
      <c r="L39" s="76">
        <f>Blad1!F38*((('Lisa '!$J$4-'Lisa '!$L$4)/(LN(('Lisa '!$J$4-'Lisa '!$N$4)/('Lisa '!$L$4-'Lisa '!$N$4))))/49.8329)^Blad1!$G$15</f>
        <v>530.99391068689613</v>
      </c>
      <c r="M39" s="76">
        <f>Blad1!H38*((('Lisa '!$J$4-'Lisa '!$L$4)/(LN(('Lisa '!$J$4-'Lisa '!$N$4)/('Lisa '!$L$4-'Lisa '!$N$4))))/49.8329)^Blad1!$I$15</f>
        <v>576.10736453453626</v>
      </c>
      <c r="N39" s="76">
        <f>Blad1!J38*((('Lisa '!$J$4-'Lisa '!$L$4)/(LN(('Lisa '!$J$4-'Lisa '!$N$4)/('Lisa '!$L$4-'Lisa '!$N$4))))/49.8329)^Blad1!$K$15</f>
        <v>752.40688053751694</v>
      </c>
      <c r="O39" s="76">
        <f>Blad1!L38*((('Lisa '!$J$4-'Lisa '!$L$4)/(LN(('Lisa '!$J$4-'Lisa '!$N$4)/('Lisa '!$L$4-'Lisa '!$N$4))))/49.8329)^Blad1!$M$15</f>
        <v>862.12028345356578</v>
      </c>
      <c r="P39" s="76">
        <f>Blad1!N38*((('Lisa '!$J$4-'Lisa '!$L$4)/(LN(('Lisa '!$J$4-'Lisa '!$N$4)/('Lisa '!$L$4-'Lisa '!$N$4))))/49.8329)^Blad1!$O$15</f>
        <v>1167.6415614224047</v>
      </c>
      <c r="Q39" s="76">
        <f>Blad1!P38*((('Lisa '!$J$4-'Lisa '!$L$4)/(LN(('Lisa '!$J$4-'Lisa '!$N$4)/('Lisa '!$L$4-'Lisa '!$N$4))))/49.8329)^Blad1!$Q$15</f>
        <v>1476.5157623664861</v>
      </c>
    </row>
    <row r="40" spans="1:17" x14ac:dyDescent="0.2">
      <c r="A40" s="18"/>
      <c r="B40" s="17"/>
      <c r="C40" s="17"/>
      <c r="D40" s="17"/>
      <c r="E40" s="17"/>
      <c r="F40" s="17"/>
      <c r="I40" s="50">
        <v>3800</v>
      </c>
      <c r="J40" s="76">
        <f>Blad1!B39*((('Lisa '!$J$4-'Lisa '!$L$4)/(LN(('Lisa '!$J$4-'Lisa '!$N$4)/('Lisa '!$L$4-'Lisa '!$N$4))))/49.8329)^Blad1!$C$15</f>
        <v>256.64577148897251</v>
      </c>
      <c r="K40" s="76">
        <f>Blad1!D39*((('Lisa '!$J$4-'Lisa '!$L$4)/(LN(('Lisa '!$J$4-'Lisa '!$N$4)/('Lisa '!$L$4-'Lisa '!$N$4))))/49.8329)^Blad1!$E$15</f>
        <v>459.34784763924154</v>
      </c>
      <c r="L40" s="76">
        <f>Blad1!F39*((('Lisa '!$J$4-'Lisa '!$L$4)/(LN(('Lisa '!$J$4-'Lisa '!$N$4)/('Lisa '!$L$4-'Lisa '!$N$4))))/49.8329)^Blad1!$G$15</f>
        <v>560.49357239172377</v>
      </c>
      <c r="M40" s="76">
        <f>Blad1!H39*((('Lisa '!$J$4-'Lisa '!$L$4)/(LN(('Lisa '!$J$4-'Lisa '!$N$4)/('Lisa '!$L$4-'Lisa '!$N$4))))/49.8329)^Blad1!$I$15</f>
        <v>608.11332923089947</v>
      </c>
      <c r="N40" s="76">
        <f>Blad1!J39*((('Lisa '!$J$4-'Lisa '!$L$4)/(LN(('Lisa '!$J$4-'Lisa '!$N$4)/('Lisa '!$L$4-'Lisa '!$N$4))))/49.8329)^Blad1!$K$15</f>
        <v>794.20726278960126</v>
      </c>
      <c r="O40" s="76">
        <f>Blad1!L39*((('Lisa '!$J$4-'Lisa '!$L$4)/(LN(('Lisa '!$J$4-'Lisa '!$N$4)/('Lisa '!$L$4-'Lisa '!$N$4))))/49.8329)^Blad1!$M$15</f>
        <v>910.01585475654167</v>
      </c>
      <c r="P40" s="76">
        <f>Blad1!N39*((('Lisa '!$J$4-'Lisa '!$L$4)/(LN(('Lisa '!$J$4-'Lisa '!$N$4)/('Lisa '!$L$4-'Lisa '!$N$4))))/49.8329)^Blad1!$O$15</f>
        <v>1232.5105370569827</v>
      </c>
      <c r="Q40" s="76">
        <f>Blad1!P39*((('Lisa '!$J$4-'Lisa '!$L$4)/(LN(('Lisa '!$J$4-'Lisa '!$N$4)/('Lisa '!$L$4-'Lisa '!$N$4))))/49.8329)^Blad1!$Q$15</f>
        <v>1558.5444158312907</v>
      </c>
    </row>
    <row r="41" spans="1:17" x14ac:dyDescent="0.2">
      <c r="A41" s="18"/>
      <c r="B41" s="17"/>
      <c r="C41" s="17"/>
      <c r="D41" s="17"/>
      <c r="E41" s="17"/>
      <c r="F41" s="17"/>
      <c r="I41" s="50">
        <v>4000</v>
      </c>
      <c r="J41" s="76">
        <f>Blad1!B40*((('Lisa '!$J$4-'Lisa '!$L$4)/(LN(('Lisa '!$J$4-'Lisa '!$N$4)/('Lisa '!$L$4-'Lisa '!$N$4))))/49.8329)^Blad1!$C$15</f>
        <v>270.15344367260263</v>
      </c>
      <c r="K41" s="76">
        <f>Blad1!D40*((('Lisa '!$J$4-'Lisa '!$L$4)/(LN(('Lisa '!$J$4-'Lisa '!$N$4)/('Lisa '!$L$4-'Lisa '!$N$4))))/49.8329)^Blad1!$E$15</f>
        <v>483.52405014657</v>
      </c>
      <c r="L41" s="76">
        <f>Blad1!F40*((('Lisa '!$J$4-'Lisa '!$L$4)/(LN(('Lisa '!$J$4-'Lisa '!$N$4)/('Lisa '!$L$4-'Lisa '!$N$4))))/49.8329)^Blad1!$G$15</f>
        <v>589.9932340965513</v>
      </c>
      <c r="M41" s="76">
        <f>Blad1!H40*((('Lisa '!$J$4-'Lisa '!$L$4)/(LN(('Lisa '!$J$4-'Lisa '!$N$4)/('Lisa '!$L$4-'Lisa '!$N$4))))/49.8329)^Blad1!$I$15</f>
        <v>640.11929392726256</v>
      </c>
      <c r="N41" s="76">
        <f>Blad1!J40*((('Lisa '!$J$4-'Lisa '!$L$4)/(LN(('Lisa '!$J$4-'Lisa '!$N$4)/('Lisa '!$L$4-'Lisa '!$N$4))))/49.8329)^Blad1!$K$15</f>
        <v>836.00764504168558</v>
      </c>
      <c r="O41" s="76">
        <f>Blad1!L40*((('Lisa '!$J$4-'Lisa '!$L$4)/(LN(('Lisa '!$J$4-'Lisa '!$N$4)/('Lisa '!$L$4-'Lisa '!$N$4))))/49.8329)^Blad1!$M$15</f>
        <v>957.91142605951757</v>
      </c>
      <c r="P41" s="76">
        <f>Blad1!N40*((('Lisa '!$J$4-'Lisa '!$L$4)/(LN(('Lisa '!$J$4-'Lisa '!$N$4)/('Lisa '!$L$4-'Lisa '!$N$4))))/49.8329)^Blad1!$O$15</f>
        <v>1297.3795126915609</v>
      </c>
      <c r="Q41" s="76">
        <f>Blad1!P40*((('Lisa '!$J$4-'Lisa '!$L$4)/(LN(('Lisa '!$J$4-'Lisa '!$N$4)/('Lisa '!$L$4-'Lisa '!$N$4))))/49.8329)^Blad1!$Q$15</f>
        <v>1640.5730692960956</v>
      </c>
    </row>
    <row r="42" spans="1:17" x14ac:dyDescent="0.2">
      <c r="A42" s="18"/>
      <c r="B42" s="17"/>
      <c r="C42" s="17"/>
      <c r="D42" s="17"/>
      <c r="E42" s="17"/>
      <c r="F42" s="17"/>
      <c r="I42" s="50">
        <v>4200</v>
      </c>
      <c r="J42" s="76">
        <f>Blad1!B41*((('Lisa '!$J$4-'Lisa '!$L$4)/(LN(('Lisa '!$J$4-'Lisa '!$N$4)/('Lisa '!$L$4-'Lisa '!$N$4))))/49.8329)^Blad1!$C$15</f>
        <v>283.66111585623275</v>
      </c>
      <c r="K42" s="76">
        <f>Blad1!D41*((('Lisa '!$J$4-'Lisa '!$L$4)/(LN(('Lisa '!$J$4-'Lisa '!$N$4)/('Lisa '!$L$4-'Lisa '!$N$4))))/49.8329)^Blad1!$E$15</f>
        <v>507.70025265389847</v>
      </c>
      <c r="L42" s="76">
        <f>Blad1!F41*((('Lisa '!$J$4-'Lisa '!$L$4)/(LN(('Lisa '!$J$4-'Lisa '!$N$4)/('Lisa '!$L$4-'Lisa '!$N$4))))/49.8329)^Blad1!$G$15</f>
        <v>619.49289580137884</v>
      </c>
      <c r="M42" s="76">
        <f>Blad1!H41*((('Lisa '!$J$4-'Lisa '!$L$4)/(LN(('Lisa '!$J$4-'Lisa '!$N$4)/('Lisa '!$L$4-'Lisa '!$N$4))))/49.8329)^Blad1!$I$15</f>
        <v>672.12525862362565</v>
      </c>
      <c r="N42" s="76">
        <f>Blad1!J41*((('Lisa '!$J$4-'Lisa '!$L$4)/(LN(('Lisa '!$J$4-'Lisa '!$N$4)/('Lisa '!$L$4-'Lisa '!$N$4))))/49.8329)^Blad1!$K$15</f>
        <v>877.8080272937699</v>
      </c>
      <c r="O42" s="76">
        <f>Blad1!L41*((('Lisa '!$J$4-'Lisa '!$L$4)/(LN(('Lisa '!$J$4-'Lisa '!$N$4)/('Lisa '!$L$4-'Lisa '!$N$4))))/49.8329)^Blad1!$M$15</f>
        <v>1005.8069973624935</v>
      </c>
      <c r="P42" s="76">
        <f>Blad1!N41*((('Lisa '!$J$4-'Lisa '!$L$4)/(LN(('Lisa '!$J$4-'Lisa '!$N$4)/('Lisa '!$L$4-'Lisa '!$N$4))))/49.8329)^Blad1!$O$15</f>
        <v>1362.2484883261391</v>
      </c>
      <c r="Q42" s="76">
        <f>Blad1!P41*((('Lisa '!$J$4-'Lisa '!$L$4)/(LN(('Lisa '!$J$4-'Lisa '!$N$4)/('Lisa '!$L$4-'Lisa '!$N$4))))/49.8329)^Blad1!$Q$15</f>
        <v>1722.6017227609007</v>
      </c>
    </row>
    <row r="43" spans="1:17" x14ac:dyDescent="0.2">
      <c r="A43" s="18"/>
      <c r="B43" s="17"/>
      <c r="C43" s="17"/>
      <c r="D43" s="17"/>
      <c r="E43" s="17"/>
      <c r="F43" s="17"/>
      <c r="I43" s="50">
        <v>4400</v>
      </c>
      <c r="J43" s="76">
        <f>Blad1!B42*((('Lisa '!$J$4-'Lisa '!$L$4)/(LN(('Lisa '!$J$4-'Lisa '!$N$4)/('Lisa '!$L$4-'Lisa '!$N$4))))/49.8329)^Blad1!$C$15</f>
        <v>297.16878803986287</v>
      </c>
      <c r="K43" s="76">
        <f>Blad1!D42*((('Lisa '!$J$4-'Lisa '!$L$4)/(LN(('Lisa '!$J$4-'Lisa '!$N$4)/('Lisa '!$L$4-'Lisa '!$N$4))))/49.8329)^Blad1!$E$15</f>
        <v>531.876455161227</v>
      </c>
      <c r="L43" s="76">
        <f>Blad1!F42*((('Lisa '!$J$4-'Lisa '!$L$4)/(LN(('Lisa '!$J$4-'Lisa '!$N$4)/('Lisa '!$L$4-'Lisa '!$N$4))))/49.8329)^Blad1!$G$15</f>
        <v>648.99255750620648</v>
      </c>
      <c r="M43" s="76">
        <f>Blad1!H42*((('Lisa '!$J$4-'Lisa '!$L$4)/(LN(('Lisa '!$J$4-'Lisa '!$N$4)/('Lisa '!$L$4-'Lisa '!$N$4))))/49.8329)^Blad1!$I$15</f>
        <v>704.13122331998886</v>
      </c>
      <c r="N43" s="76">
        <f>Blad1!J42*((('Lisa '!$J$4-'Lisa '!$L$4)/(LN(('Lisa '!$J$4-'Lisa '!$N$4)/('Lisa '!$L$4-'Lisa '!$N$4))))/49.8329)^Blad1!$K$15</f>
        <v>919.60840954585422</v>
      </c>
      <c r="O43" s="76">
        <f>Blad1!L42*((('Lisa '!$J$4-'Lisa '!$L$4)/(LN(('Lisa '!$J$4-'Lisa '!$N$4)/('Lisa '!$L$4-'Lisa '!$N$4))))/49.8329)^Blad1!$M$15</f>
        <v>1053.7025686654692</v>
      </c>
      <c r="P43" s="76">
        <f>Blad1!N42*((('Lisa '!$J$4-'Lisa '!$L$4)/(LN(('Lisa '!$J$4-'Lisa '!$N$4)/('Lisa '!$L$4-'Lisa '!$N$4))))/49.8329)^Blad1!$O$15</f>
        <v>1427.117463960717</v>
      </c>
      <c r="Q43" s="76">
        <f>Blad1!P42*((('Lisa '!$J$4-'Lisa '!$L$4)/(LN(('Lisa '!$J$4-'Lisa '!$N$4)/('Lisa '!$L$4-'Lisa '!$N$4))))/49.8329)^Blad1!$Q$15</f>
        <v>1804.6303762257053</v>
      </c>
    </row>
    <row r="44" spans="1:17" x14ac:dyDescent="0.2">
      <c r="A44" s="18"/>
      <c r="B44" s="17"/>
      <c r="C44" s="17"/>
      <c r="D44" s="17"/>
      <c r="E44" s="17"/>
      <c r="F44" s="17"/>
      <c r="I44" s="50">
        <v>4600</v>
      </c>
      <c r="J44" s="76">
        <f>Blad1!B43*((('Lisa '!$J$4-'Lisa '!$L$4)/(LN(('Lisa '!$J$4-'Lisa '!$N$4)/('Lisa '!$L$4-'Lisa '!$N$4))))/49.8329)^Blad1!$C$15</f>
        <v>310.676460223493</v>
      </c>
      <c r="K44" s="76">
        <f>Blad1!D43*((('Lisa '!$J$4-'Lisa '!$L$4)/(LN(('Lisa '!$J$4-'Lisa '!$N$4)/('Lisa '!$L$4-'Lisa '!$N$4))))/49.8329)^Blad1!$E$15</f>
        <v>556.05265766855553</v>
      </c>
      <c r="L44" s="76">
        <f>Blad1!F43*((('Lisa '!$J$4-'Lisa '!$L$4)/(LN(('Lisa '!$J$4-'Lisa '!$N$4)/('Lisa '!$L$4-'Lisa '!$N$4))))/49.8329)^Blad1!$G$15</f>
        <v>678.49221921103401</v>
      </c>
      <c r="M44" s="76">
        <f>Blad1!H43*((('Lisa '!$J$4-'Lisa '!$L$4)/(LN(('Lisa '!$J$4-'Lisa '!$N$4)/('Lisa '!$L$4-'Lisa '!$N$4))))/49.8329)^Blad1!$I$15</f>
        <v>736.13718801635196</v>
      </c>
      <c r="N44" s="76">
        <f>Blad1!J43*((('Lisa '!$J$4-'Lisa '!$L$4)/(LN(('Lisa '!$J$4-'Lisa '!$N$4)/('Lisa '!$L$4-'Lisa '!$N$4))))/49.8329)^Blad1!$K$15</f>
        <v>961.40879179793831</v>
      </c>
      <c r="O44" s="76">
        <f>Blad1!L43*((('Lisa '!$J$4-'Lisa '!$L$4)/(LN(('Lisa '!$J$4-'Lisa '!$N$4)/('Lisa '!$L$4-'Lisa '!$N$4))))/49.8329)^Blad1!$M$15</f>
        <v>1101.5981399684451</v>
      </c>
      <c r="P44" s="76">
        <f>Blad1!N43*((('Lisa '!$J$4-'Lisa '!$L$4)/(LN(('Lisa '!$J$4-'Lisa '!$N$4)/('Lisa '!$L$4-'Lisa '!$N$4))))/49.8329)^Blad1!$O$15</f>
        <v>1491.986439595295</v>
      </c>
      <c r="Q44" s="76">
        <f>Blad1!P43*((('Lisa '!$J$4-'Lisa '!$L$4)/(LN(('Lisa '!$J$4-'Lisa '!$N$4)/('Lisa '!$L$4-'Lisa '!$N$4))))/49.8329)^Blad1!$Q$15</f>
        <v>1886.6590296905101</v>
      </c>
    </row>
    <row r="45" spans="1:17" x14ac:dyDescent="0.2">
      <c r="A45" s="18"/>
      <c r="B45" s="17"/>
      <c r="C45" s="17"/>
      <c r="D45" s="17"/>
      <c r="E45" s="17"/>
      <c r="F45" s="17"/>
      <c r="I45" s="50">
        <v>4800</v>
      </c>
      <c r="J45" s="76">
        <f>Blad1!B44*((('Lisa '!$J$4-'Lisa '!$L$4)/(LN(('Lisa '!$J$4-'Lisa '!$N$4)/('Lisa '!$L$4-'Lisa '!$N$4))))/49.8329)^Blad1!$C$15</f>
        <v>324.18413240712312</v>
      </c>
      <c r="K45" s="76">
        <f>Blad1!D44*((('Lisa '!$J$4-'Lisa '!$L$4)/(LN(('Lisa '!$J$4-'Lisa '!$N$4)/('Lisa '!$L$4-'Lisa '!$N$4))))/49.8329)^Blad1!$E$15</f>
        <v>580.22886017588394</v>
      </c>
      <c r="L45" s="76">
        <f>Blad1!F44*((('Lisa '!$J$4-'Lisa '!$L$4)/(LN(('Lisa '!$J$4-'Lisa '!$N$4)/('Lisa '!$L$4-'Lisa '!$N$4))))/49.8329)^Blad1!$G$15</f>
        <v>707.99188091586166</v>
      </c>
      <c r="M45" s="76">
        <f>Blad1!H44*((('Lisa '!$J$4-'Lisa '!$L$4)/(LN(('Lisa '!$J$4-'Lisa '!$N$4)/('Lisa '!$L$4-'Lisa '!$N$4))))/49.8329)^Blad1!$I$15</f>
        <v>768.14315271271505</v>
      </c>
      <c r="N45" s="76">
        <f>Blad1!J44*((('Lisa '!$J$4-'Lisa '!$L$4)/(LN(('Lisa '!$J$4-'Lisa '!$N$4)/('Lisa '!$L$4-'Lisa '!$N$4))))/49.8329)^Blad1!$K$15</f>
        <v>1003.2091740500226</v>
      </c>
      <c r="O45" s="76">
        <f>Blad1!L44*((('Lisa '!$J$4-'Lisa '!$L$4)/(LN(('Lisa '!$J$4-'Lisa '!$N$4)/('Lisa '!$L$4-'Lisa '!$N$4))))/49.8329)^Blad1!$M$15</f>
        <v>1149.493711271421</v>
      </c>
      <c r="P45" s="76">
        <f>Blad1!N44*((('Lisa '!$J$4-'Lisa '!$L$4)/(LN(('Lisa '!$J$4-'Lisa '!$N$4)/('Lisa '!$L$4-'Lisa '!$N$4))))/49.8329)^Blad1!$O$15</f>
        <v>1556.855415229873</v>
      </c>
      <c r="Q45" s="76">
        <f>Blad1!P44*((('Lisa '!$J$4-'Lisa '!$L$4)/(LN(('Lisa '!$J$4-'Lisa '!$N$4)/('Lisa '!$L$4-'Lisa '!$N$4))))/49.8329)^Blad1!$Q$15</f>
        <v>1968.6876831553147</v>
      </c>
    </row>
    <row r="46" spans="1:17" x14ac:dyDescent="0.2">
      <c r="A46" s="18"/>
      <c r="B46" s="17"/>
      <c r="C46" s="17"/>
      <c r="D46" s="17"/>
      <c r="E46" s="17"/>
      <c r="F46" s="17"/>
      <c r="I46" s="50">
        <v>5000</v>
      </c>
      <c r="J46" s="76">
        <f>Blad1!B45*((('Lisa '!$J$4-'Lisa '!$L$4)/(LN(('Lisa '!$J$4-'Lisa '!$N$4)/('Lisa '!$L$4-'Lisa '!$N$4))))/49.8329)^Blad1!$C$15</f>
        <v>337.69180459075329</v>
      </c>
      <c r="K46" s="76">
        <f>Blad1!D45*((('Lisa '!$J$4-'Lisa '!$L$4)/(LN(('Lisa '!$J$4-'Lisa '!$N$4)/('Lisa '!$L$4-'Lisa '!$N$4))))/49.8329)^Blad1!$E$15</f>
        <v>604.40506268321246</v>
      </c>
      <c r="L46" s="76">
        <f>Blad1!F45*((('Lisa '!$J$4-'Lisa '!$L$4)/(LN(('Lisa '!$J$4-'Lisa '!$N$4)/('Lisa '!$L$4-'Lisa '!$N$4))))/49.8329)^Blad1!$G$15</f>
        <v>737.49154262068919</v>
      </c>
      <c r="M46" s="76">
        <f>Blad1!H45*((('Lisa '!$J$4-'Lisa '!$L$4)/(LN(('Lisa '!$J$4-'Lisa '!$N$4)/('Lisa '!$L$4-'Lisa '!$N$4))))/49.8329)^Blad1!$I$15</f>
        <v>800.14911740907826</v>
      </c>
      <c r="N46" s="76">
        <f>Blad1!J45*((('Lisa '!$J$4-'Lisa '!$L$4)/(LN(('Lisa '!$J$4-'Lisa '!$N$4)/('Lisa '!$L$4-'Lisa '!$N$4))))/49.8329)^Blad1!$K$15</f>
        <v>1045.0095563021071</v>
      </c>
      <c r="O46" s="76">
        <f>Blad1!L45*((('Lisa '!$J$4-'Lisa '!$L$4)/(LN(('Lisa '!$J$4-'Lisa '!$N$4)/('Lisa '!$L$4-'Lisa '!$N$4))))/49.8329)^Blad1!$M$15</f>
        <v>1197.3892825743969</v>
      </c>
      <c r="P46" s="76">
        <f>Blad1!N45*((('Lisa '!$J$4-'Lisa '!$L$4)/(LN(('Lisa '!$J$4-'Lisa '!$N$4)/('Lisa '!$L$4-'Lisa '!$N$4))))/49.8329)^Blad1!$O$15</f>
        <v>1621.7243908644512</v>
      </c>
      <c r="Q46" s="76">
        <f>Blad1!P45*((('Lisa '!$J$4-'Lisa '!$L$4)/(LN(('Lisa '!$J$4-'Lisa '!$N$4)/('Lisa '!$L$4-'Lisa '!$N$4))))/49.8329)^Blad1!$Q$15</f>
        <v>2050.7163366201194</v>
      </c>
    </row>
    <row r="47" spans="1:17" x14ac:dyDescent="0.2">
      <c r="A47" s="18"/>
      <c r="B47" s="17"/>
      <c r="C47" s="17"/>
      <c r="D47" s="17"/>
      <c r="E47" s="17"/>
      <c r="F47" s="17"/>
      <c r="I47" s="50">
        <v>5200</v>
      </c>
      <c r="J47" s="76">
        <f>Blad1!B46*((('Lisa '!$J$4-'Lisa '!$L$4)/(LN(('Lisa '!$J$4-'Lisa '!$N$4)/('Lisa '!$L$4-'Lisa '!$N$4))))/49.8329)^Blad1!$C$15</f>
        <v>351.19947677438341</v>
      </c>
      <c r="K47" s="76">
        <f>Blad1!D46*((('Lisa '!$J$4-'Lisa '!$L$4)/(LN(('Lisa '!$J$4-'Lisa '!$N$4)/('Lisa '!$L$4-'Lisa '!$N$4))))/49.8329)^Blad1!$E$15</f>
        <v>628.5812651905411</v>
      </c>
      <c r="L47" s="76">
        <f>Blad1!F46*((('Lisa '!$J$4-'Lisa '!$L$4)/(LN(('Lisa '!$J$4-'Lisa '!$N$4)/('Lisa '!$L$4-'Lisa '!$N$4))))/49.8329)^Blad1!$G$15</f>
        <v>766.99120432551672</v>
      </c>
      <c r="M47" s="76">
        <f>Blad1!H46*((('Lisa '!$J$4-'Lisa '!$L$4)/(LN(('Lisa '!$J$4-'Lisa '!$N$4)/('Lisa '!$L$4-'Lisa '!$N$4))))/49.8329)^Blad1!$I$15</f>
        <v>832.15508210544135</v>
      </c>
      <c r="N47" s="76">
        <f>Blad1!J46*((('Lisa '!$J$4-'Lisa '!$L$4)/(LN(('Lisa '!$J$4-'Lisa '!$N$4)/('Lisa '!$L$4-'Lisa '!$N$4))))/49.8329)^Blad1!$K$15</f>
        <v>1086.8099385541911</v>
      </c>
      <c r="O47" s="76">
        <f>Blad1!L46*((('Lisa '!$J$4-'Lisa '!$L$4)/(LN(('Lisa '!$J$4-'Lisa '!$N$4)/('Lisa '!$L$4-'Lisa '!$N$4))))/49.8329)^Blad1!$M$15</f>
        <v>1245.2848538773728</v>
      </c>
      <c r="P47" s="76">
        <f>Blad1!N46*((('Lisa '!$J$4-'Lisa '!$L$4)/(LN(('Lisa '!$J$4-'Lisa '!$N$4)/('Lisa '!$L$4-'Lisa '!$N$4))))/49.8329)^Blad1!$O$15</f>
        <v>1686.5933664990291</v>
      </c>
      <c r="Q47" s="76">
        <f>Blad1!P46*((('Lisa '!$J$4-'Lisa '!$L$4)/(LN(('Lisa '!$J$4-'Lisa '!$N$4)/('Lisa '!$L$4-'Lisa '!$N$4))))/49.8329)^Blad1!$Q$15</f>
        <v>2132.7449900849247</v>
      </c>
    </row>
    <row r="48" spans="1:17" x14ac:dyDescent="0.2">
      <c r="A48" s="18"/>
      <c r="B48" s="17"/>
      <c r="C48" s="17"/>
      <c r="D48" s="17"/>
      <c r="E48" s="17"/>
      <c r="F48" s="17"/>
      <c r="I48" s="50">
        <v>5400</v>
      </c>
      <c r="J48" s="76">
        <f>Blad1!B47*((('Lisa '!$J$4-'Lisa '!$L$4)/(LN(('Lisa '!$J$4-'Lisa '!$N$4)/('Lisa '!$L$4-'Lisa '!$N$4))))/49.8329)^Blad1!$C$15</f>
        <v>364.70714895801353</v>
      </c>
      <c r="K48" s="76">
        <f>Blad1!D47*((('Lisa '!$J$4-'Lisa '!$L$4)/(LN(('Lisa '!$J$4-'Lisa '!$N$4)/('Lisa '!$L$4-'Lisa '!$N$4))))/49.8329)^Blad1!$E$15</f>
        <v>652.75746769786952</v>
      </c>
      <c r="L48" s="76">
        <f>Blad1!F47*((('Lisa '!$J$4-'Lisa '!$L$4)/(LN(('Lisa '!$J$4-'Lisa '!$N$4)/('Lisa '!$L$4-'Lisa '!$N$4))))/49.8329)^Blad1!$G$15</f>
        <v>796.49086603034436</v>
      </c>
      <c r="M48" s="76">
        <f>Blad1!H47*((('Lisa '!$J$4-'Lisa '!$L$4)/(LN(('Lisa '!$J$4-'Lisa '!$N$4)/('Lisa '!$L$4-'Lisa '!$N$4))))/49.8329)^Blad1!$I$15</f>
        <v>864.16104680180445</v>
      </c>
      <c r="N48" s="76">
        <f>Blad1!J47*((('Lisa '!$J$4-'Lisa '!$L$4)/(LN(('Lisa '!$J$4-'Lisa '!$N$4)/('Lisa '!$L$4-'Lisa '!$N$4))))/49.8329)^Blad1!$K$15</f>
        <v>1128.6103208062755</v>
      </c>
      <c r="O48" s="76">
        <f>Blad1!L47*((('Lisa '!$J$4-'Lisa '!$L$4)/(LN(('Lisa '!$J$4-'Lisa '!$N$4)/('Lisa '!$L$4-'Lisa '!$N$4))))/49.8329)^Blad1!$M$15</f>
        <v>1293.1804251803487</v>
      </c>
      <c r="P48" s="76">
        <f>Blad1!N47*((('Lisa '!$J$4-'Lisa '!$L$4)/(LN(('Lisa '!$J$4-'Lisa '!$N$4)/('Lisa '!$L$4-'Lisa '!$N$4))))/49.8329)^Blad1!$O$15</f>
        <v>1751.4623421336073</v>
      </c>
      <c r="Q48" s="76">
        <f>Blad1!P47*((('Lisa '!$J$4-'Lisa '!$L$4)/(LN(('Lisa '!$J$4-'Lisa '!$N$4)/('Lisa '!$L$4-'Lisa '!$N$4))))/49.8329)^Blad1!$Q$15</f>
        <v>2214.7736435497295</v>
      </c>
    </row>
    <row r="49" spans="1:29" x14ac:dyDescent="0.2">
      <c r="A49" s="18"/>
      <c r="B49" s="17"/>
      <c r="C49" s="17"/>
      <c r="D49" s="17"/>
      <c r="E49" s="17"/>
      <c r="F49" s="17"/>
      <c r="I49" s="50">
        <v>5600</v>
      </c>
      <c r="J49" s="76">
        <f>Blad1!B48*((('Lisa '!$J$4-'Lisa '!$L$4)/(LN(('Lisa '!$J$4-'Lisa '!$N$4)/('Lisa '!$L$4-'Lisa '!$N$4))))/49.8329)^Blad1!$C$15</f>
        <v>378.21482114164365</v>
      </c>
      <c r="K49" s="76">
        <f>Blad1!D48*((('Lisa '!$J$4-'Lisa '!$L$4)/(LN(('Lisa '!$J$4-'Lisa '!$N$4)/('Lisa '!$L$4-'Lisa '!$N$4))))/49.8329)^Blad1!$E$15</f>
        <v>676.93367020519804</v>
      </c>
      <c r="L49" s="76">
        <f>Blad1!F48*((('Lisa '!$J$4-'Lisa '!$L$4)/(LN(('Lisa '!$J$4-'Lisa '!$N$4)/('Lisa '!$L$4-'Lisa '!$N$4))))/49.8329)^Blad1!$G$15</f>
        <v>825.9905277351719</v>
      </c>
      <c r="M49" s="76">
        <f>Blad1!H48*((('Lisa '!$J$4-'Lisa '!$L$4)/(LN(('Lisa '!$J$4-'Lisa '!$N$4)/('Lisa '!$L$4-'Lisa '!$N$4))))/49.8329)^Blad1!$I$15</f>
        <v>896.16701149816765</v>
      </c>
      <c r="N49" s="76">
        <f>Blad1!J48*((('Lisa '!$J$4-'Lisa '!$L$4)/(LN(('Lisa '!$J$4-'Lisa '!$N$4)/('Lisa '!$L$4-'Lisa '!$N$4))))/49.8329)^Blad1!$K$15</f>
        <v>1170.4107030583598</v>
      </c>
      <c r="O49" s="76">
        <f>Blad1!L48*((('Lisa '!$J$4-'Lisa '!$L$4)/(LN(('Lisa '!$J$4-'Lisa '!$N$4)/('Lisa '!$L$4-'Lisa '!$N$4))))/49.8329)^Blad1!$M$15</f>
        <v>1341.0759964833246</v>
      </c>
      <c r="P49" s="76">
        <f>Blad1!N48*((('Lisa '!$J$4-'Lisa '!$L$4)/(LN(('Lisa '!$J$4-'Lisa '!$N$4)/('Lisa '!$L$4-'Lisa '!$N$4))))/49.8329)^Blad1!$O$15</f>
        <v>1816.331317768185</v>
      </c>
      <c r="Q49" s="76">
        <f>Blad1!P48*((('Lisa '!$J$4-'Lisa '!$L$4)/(LN(('Lisa '!$J$4-'Lisa '!$N$4)/('Lisa '!$L$4-'Lisa '!$N$4))))/49.8329)^Blad1!$Q$15</f>
        <v>2296.8022970145339</v>
      </c>
    </row>
    <row r="50" spans="1:29" x14ac:dyDescent="0.2">
      <c r="A50" s="18"/>
      <c r="B50" s="17"/>
      <c r="C50" s="17"/>
      <c r="D50" s="17"/>
      <c r="E50" s="17"/>
      <c r="F50" s="17"/>
      <c r="I50" s="50">
        <v>5800</v>
      </c>
      <c r="J50" s="76">
        <f>Blad1!B49*((('Lisa '!$J$4-'Lisa '!$L$4)/(LN(('Lisa '!$J$4-'Lisa '!$N$4)/('Lisa '!$L$4-'Lisa '!$N$4))))/49.8329)^Blad1!$C$15</f>
        <v>391.72249332527377</v>
      </c>
      <c r="K50" s="76">
        <f>Blad1!D49*((('Lisa '!$J$4-'Lisa '!$L$4)/(LN(('Lisa '!$J$4-'Lisa '!$N$4)/('Lisa '!$L$4-'Lisa '!$N$4))))/49.8329)^Blad1!$E$15</f>
        <v>701.10987271252645</v>
      </c>
      <c r="L50" s="76">
        <f>Blad1!F49*((('Lisa '!$J$4-'Lisa '!$L$4)/(LN(('Lisa '!$J$4-'Lisa '!$N$4)/('Lisa '!$L$4-'Lisa '!$N$4))))/49.8329)^Blad1!$G$15</f>
        <v>855.49018943999943</v>
      </c>
      <c r="M50" s="76">
        <f>Blad1!H49*((('Lisa '!$J$4-'Lisa '!$L$4)/(LN(('Lisa '!$J$4-'Lisa '!$N$4)/('Lisa '!$L$4-'Lisa '!$N$4))))/49.8329)^Blad1!$I$15</f>
        <v>928.17297619453075</v>
      </c>
      <c r="N50" s="76">
        <f>Blad1!J49*((('Lisa '!$J$4-'Lisa '!$L$4)/(LN(('Lisa '!$J$4-'Lisa '!$N$4)/('Lisa '!$L$4-'Lisa '!$N$4))))/49.8329)^Blad1!$K$15</f>
        <v>1212.2110853104441</v>
      </c>
      <c r="O50" s="76">
        <f>Blad1!L49*((('Lisa '!$J$4-'Lisa '!$L$4)/(LN(('Lisa '!$J$4-'Lisa '!$N$4)/('Lisa '!$L$4-'Lisa '!$N$4))))/49.8329)^Blad1!$M$15</f>
        <v>1388.9715677863005</v>
      </c>
      <c r="P50" s="76">
        <f>Blad1!N49*((('Lisa '!$J$4-'Lisa '!$L$4)/(LN(('Lisa '!$J$4-'Lisa '!$N$4)/('Lisa '!$L$4-'Lisa '!$N$4))))/49.8329)^Blad1!$O$15</f>
        <v>1881.2002934027632</v>
      </c>
      <c r="Q50" s="76">
        <f>Blad1!P49*((('Lisa '!$J$4-'Lisa '!$L$4)/(LN(('Lisa '!$J$4-'Lisa '!$N$4)/('Lisa '!$L$4-'Lisa '!$N$4))))/49.8329)^Blad1!$Q$15</f>
        <v>2378.8309504793388</v>
      </c>
    </row>
    <row r="51" spans="1:29" x14ac:dyDescent="0.2">
      <c r="A51" s="18"/>
      <c r="B51" s="17"/>
      <c r="C51" s="17"/>
      <c r="D51" s="17"/>
      <c r="E51" s="17"/>
      <c r="F51" s="17"/>
      <c r="I51" s="50">
        <v>6000</v>
      </c>
      <c r="J51" s="76">
        <f>Blad1!B50*((('Lisa '!$J$4-'Lisa '!$L$4)/(LN(('Lisa '!$J$4-'Lisa '!$N$4)/('Lisa '!$L$4-'Lisa '!$N$4))))/49.8329)^Blad1!$C$15</f>
        <v>405.23016550890389</v>
      </c>
      <c r="K51" s="76">
        <f>Blad1!D50*((('Lisa '!$J$4-'Lisa '!$L$4)/(LN(('Lisa '!$J$4-'Lisa '!$N$4)/('Lisa '!$L$4-'Lisa '!$N$4))))/49.8329)^Blad1!$E$15</f>
        <v>725.28607521985498</v>
      </c>
      <c r="L51" s="76">
        <f>Blad1!F50*((('Lisa '!$J$4-'Lisa '!$L$4)/(LN(('Lisa '!$J$4-'Lisa '!$N$4)/('Lisa '!$L$4-'Lisa '!$N$4))))/49.8329)^Blad1!$G$15</f>
        <v>884.98985114482696</v>
      </c>
      <c r="M51" s="76">
        <f>Blad1!H50*((('Lisa '!$J$4-'Lisa '!$L$4)/(LN(('Lisa '!$J$4-'Lisa '!$N$4)/('Lisa '!$L$4-'Lisa '!$N$4))))/49.8329)^Blad1!$I$15</f>
        <v>960.17894089089384</v>
      </c>
      <c r="N51" s="76">
        <f>Blad1!J50*((('Lisa '!$J$4-'Lisa '!$L$4)/(LN(('Lisa '!$J$4-'Lisa '!$N$4)/('Lisa '!$L$4-'Lisa '!$N$4))))/49.8329)^Blad1!$K$15</f>
        <v>1254.0114675625284</v>
      </c>
      <c r="O51" s="76">
        <f>Blad1!L50*((('Lisa '!$J$4-'Lisa '!$L$4)/(LN(('Lisa '!$J$4-'Lisa '!$N$4)/('Lisa '!$L$4-'Lisa '!$N$4))))/49.8329)^Blad1!$M$15</f>
        <v>1436.8671390892764</v>
      </c>
      <c r="P51" s="76">
        <f>Blad1!N50*((('Lisa '!$J$4-'Lisa '!$L$4)/(LN(('Lisa '!$J$4-'Lisa '!$N$4)/('Lisa '!$L$4-'Lisa '!$N$4))))/49.8329)^Blad1!$O$15</f>
        <v>1946.0692690373412</v>
      </c>
      <c r="Q51" s="76">
        <f>Blad1!P50*((('Lisa '!$J$4-'Lisa '!$L$4)/(LN(('Lisa '!$J$4-'Lisa '!$N$4)/('Lisa '!$L$4-'Lisa '!$N$4))))/49.8329)^Blad1!$Q$15</f>
        <v>2460.8596039441436</v>
      </c>
      <c r="R51" s="94"/>
      <c r="S51" s="68"/>
      <c r="T51" s="68"/>
      <c r="U51" s="68"/>
      <c r="V51" s="68"/>
      <c r="W51" s="68"/>
      <c r="X51" s="68"/>
      <c r="Y51" s="68"/>
      <c r="Z51" s="68"/>
      <c r="AA51" s="68"/>
    </row>
    <row r="52" spans="1:29" x14ac:dyDescent="0.2">
      <c r="A52" s="18"/>
      <c r="B52" s="17"/>
      <c r="C52" s="17"/>
      <c r="D52" s="33"/>
      <c r="E52" s="17"/>
      <c r="F52" s="17"/>
      <c r="R52" s="94"/>
      <c r="S52" s="52"/>
      <c r="T52" s="52"/>
      <c r="U52" s="52"/>
      <c r="V52" s="52"/>
      <c r="W52" s="52"/>
      <c r="X52" s="52"/>
      <c r="Y52" s="52"/>
      <c r="Z52" s="52"/>
      <c r="AA52" s="52"/>
      <c r="AB52" s="83"/>
      <c r="AC52" s="83"/>
    </row>
    <row r="53" spans="1:29" ht="20.100000000000001" customHeight="1" x14ac:dyDescent="0.35">
      <c r="A53" s="12" t="s">
        <v>0</v>
      </c>
      <c r="B53" s="13" t="s">
        <v>16</v>
      </c>
      <c r="C53" s="14"/>
      <c r="D53" s="34"/>
      <c r="E53" s="21"/>
      <c r="F53" s="22"/>
      <c r="I53" s="136" t="s">
        <v>43</v>
      </c>
      <c r="J53" s="137"/>
      <c r="K53" s="137"/>
      <c r="L53" s="137"/>
      <c r="M53" s="137"/>
      <c r="N53" s="137"/>
      <c r="O53" s="137"/>
      <c r="P53" s="137"/>
      <c r="Q53" s="137"/>
      <c r="R53" s="94"/>
      <c r="S53" s="52"/>
      <c r="T53" s="52"/>
      <c r="U53" s="52"/>
      <c r="V53" s="52"/>
      <c r="W53" s="52"/>
      <c r="X53" s="52"/>
      <c r="Y53" s="52"/>
      <c r="Z53" s="52"/>
      <c r="AA53" s="52"/>
      <c r="AB53" s="83"/>
      <c r="AC53" s="83"/>
    </row>
    <row r="54" spans="1:29" ht="20.100000000000001" customHeight="1" x14ac:dyDescent="0.2">
      <c r="A54" s="27">
        <v>400</v>
      </c>
      <c r="B54" s="17">
        <f>'Ark2'!A22*$G$2</f>
        <v>84.006028410965598</v>
      </c>
      <c r="C54" s="17">
        <f>'Ark2'!C22*$G$2</f>
        <v>132.71324567520878</v>
      </c>
      <c r="D54" s="17">
        <f>'Ark2'!D22*$G$2</f>
        <v>200.73398444604464</v>
      </c>
      <c r="E54" s="19">
        <f>'Ark2'!E22*$G$2</f>
        <v>242.54489726848504</v>
      </c>
      <c r="F54" s="17">
        <f>'Ark2'!F22*$G$2</f>
        <v>340.72773732914112</v>
      </c>
      <c r="I54" s="72"/>
      <c r="J54" s="133" t="s">
        <v>47</v>
      </c>
      <c r="K54" s="134"/>
      <c r="L54" s="134"/>
      <c r="M54" s="134"/>
      <c r="N54" s="134"/>
      <c r="O54" s="134"/>
      <c r="P54" s="134"/>
      <c r="Q54" s="135"/>
      <c r="R54" s="94"/>
      <c r="S54" s="52"/>
      <c r="T54" s="122"/>
      <c r="U54" s="123"/>
      <c r="V54" s="123"/>
      <c r="W54" s="123"/>
      <c r="X54" s="123"/>
      <c r="Y54" s="123"/>
      <c r="Z54" s="123"/>
      <c r="AA54" s="123"/>
      <c r="AB54" s="83"/>
      <c r="AC54" s="83"/>
    </row>
    <row r="55" spans="1:29" ht="20.100000000000001" customHeight="1" x14ac:dyDescent="0.2">
      <c r="A55" s="27"/>
      <c r="B55" s="17"/>
      <c r="C55" s="17"/>
      <c r="D55" s="17"/>
      <c r="E55" s="19"/>
      <c r="F55" s="17"/>
      <c r="I55" s="73" t="s">
        <v>46</v>
      </c>
      <c r="J55" s="74">
        <v>10</v>
      </c>
      <c r="K55" s="74">
        <v>11</v>
      </c>
      <c r="L55" s="74">
        <v>20</v>
      </c>
      <c r="M55" s="74">
        <v>21</v>
      </c>
      <c r="N55" s="74">
        <v>22</v>
      </c>
      <c r="O55" s="114">
        <v>32</v>
      </c>
      <c r="P55" s="89">
        <v>43</v>
      </c>
      <c r="Q55" s="89">
        <v>54</v>
      </c>
      <c r="R55" s="94"/>
      <c r="S55" s="52"/>
      <c r="T55" s="118"/>
      <c r="U55" s="118"/>
      <c r="V55" s="118"/>
      <c r="W55" s="118"/>
      <c r="X55" s="118"/>
      <c r="Y55" s="117"/>
      <c r="Z55" s="117"/>
      <c r="AA55" s="117"/>
      <c r="AB55" s="83"/>
      <c r="AC55" s="83"/>
    </row>
    <row r="56" spans="1:29" x14ac:dyDescent="0.2">
      <c r="A56" s="16">
        <v>500</v>
      </c>
      <c r="B56" s="17">
        <f>'Ark2'!A23*$G$2</f>
        <v>105.34373893584265</v>
      </c>
      <c r="C56" s="17">
        <f>'Ark2'!C23*$G$2</f>
        <v>165.89155709401101</v>
      </c>
      <c r="D56" s="17">
        <f>'Ark2'!D23*$G$2</f>
        <v>250.91748055755582</v>
      </c>
      <c r="E56" s="19">
        <f>'Ark2'!E23*$G$2</f>
        <v>303.18112158560632</v>
      </c>
      <c r="F56" s="17">
        <f>'Ark2'!F23*$G$2</f>
        <v>425.90967166142639</v>
      </c>
      <c r="I56" s="49">
        <v>400</v>
      </c>
      <c r="J56" s="76">
        <f>Blad1!B55*((('Lisa '!$J$4-'Lisa '!$L$4)/(LN(('Lisa '!$J$4-'Lisa '!$N$4)/('Lisa '!$L$4-'Lisa '!$N$4))))/49.8329)^Blad1!$C$61</f>
        <v>40.61007128514904</v>
      </c>
      <c r="K56" s="76">
        <f>Blad1!D55*((('Lisa '!$J$4-'Lisa '!$L$4)/(LN(('Lisa '!$J$4-'Lisa '!$N$4)/('Lisa '!$L$4-'Lisa '!$N$4))))/49.8329)^Blad1!$E$61</f>
        <v>63.82646324144396</v>
      </c>
      <c r="L56" s="76">
        <f>Blad1!F55*((('Lisa '!$J$4-'Lisa '!$L$4)/(LN(('Lisa '!$J$4-'Lisa '!$N$4)/('Lisa '!$L$4-'Lisa '!$N$4))))/49.8329)^Blad1!$G$61</f>
        <v>81.391532037540784</v>
      </c>
      <c r="M56" s="76">
        <f>Blad1!H55*((('Lisa '!$J$4-'Lisa '!$L$4)/(LN(('Lisa '!$J$4-'Lisa '!$N$4)/('Lisa '!$L$4-'Lisa '!$N$4))))/49.8329)^Blad1!$I$61</f>
        <v>90.381288456771273</v>
      </c>
      <c r="N56" s="76">
        <f>Blad1!J55*((('Lisa '!$J$4-'Lisa '!$L$4)/(LN(('Lisa '!$J$4-'Lisa '!$N$4)/('Lisa '!$L$4-'Lisa '!$N$4))))/49.8329)^Blad1!$K$61</f>
        <v>116.67483283963692</v>
      </c>
      <c r="O56" s="76">
        <f>Blad1!L55*((('Lisa '!$J$4-'Lisa '!$L$4)/(LN(('Lisa '!$J$4-'Lisa '!$N$4)/('Lisa '!$L$4-'Lisa '!$N$4))))/49.8329)^Blad1!$M$61</f>
        <v>140.47245204383375</v>
      </c>
      <c r="P56" s="76">
        <f>Blad1!N55*((('Lisa '!$J$4-'Lisa '!$L$4)/(LN(('Lisa '!$J$4-'Lisa '!$N$4)/('Lisa '!$L$4-'Lisa '!$N$4))))/49.8329)^Blad1!$O$61</f>
        <v>194.6313153730471</v>
      </c>
      <c r="Q56" s="76">
        <f>Blad1!P55*((('Lisa '!$J$4-'Lisa '!$L$4)/(LN(('Lisa '!$J$4-'Lisa '!$N$4)/('Lisa '!$L$4-'Lisa '!$N$4))))/49.8329)^Blad1!$Q$61</f>
        <v>243.62698643237621</v>
      </c>
      <c r="R56" s="94"/>
      <c r="S56" s="52"/>
      <c r="T56" s="52"/>
      <c r="U56" s="52"/>
      <c r="V56" s="52"/>
      <c r="W56" s="52"/>
      <c r="X56" s="52"/>
      <c r="Y56" s="52"/>
      <c r="Z56" s="52"/>
      <c r="AA56" s="52"/>
      <c r="AB56" s="83"/>
      <c r="AC56" s="83"/>
    </row>
    <row r="57" spans="1:29" x14ac:dyDescent="0.2">
      <c r="A57" s="18">
        <v>600</v>
      </c>
      <c r="B57" s="17">
        <f>'Ark2'!A24*$G$2</f>
        <v>126.68144946071972</v>
      </c>
      <c r="C57" s="17">
        <f>'Ark2'!C24*$G$2</f>
        <v>199.0698685128132</v>
      </c>
      <c r="D57" s="17">
        <f>'Ark2'!D24*$G$2</f>
        <v>301.10097666906699</v>
      </c>
      <c r="E57" s="19">
        <f>'Ark2'!E24*$G$2</f>
        <v>363.8173459027276</v>
      </c>
      <c r="F57" s="17">
        <f>'Ark2'!F24*$G$2</f>
        <v>511.0916059937116</v>
      </c>
      <c r="I57" s="50">
        <v>500</v>
      </c>
      <c r="J57" s="76">
        <f>Blad1!B56*((('Lisa '!$J$4-'Lisa '!$L$4)/(LN(('Lisa '!$J$4-'Lisa '!$N$4)/('Lisa '!$L$4-'Lisa '!$N$4))))/49.8329)^Blad1!$C$61</f>
        <v>50.762589106436295</v>
      </c>
      <c r="K57" s="76">
        <f>Blad1!D56*((('Lisa '!$J$4-'Lisa '!$L$4)/(LN(('Lisa '!$J$4-'Lisa '!$N$4)/('Lisa '!$L$4-'Lisa '!$N$4))))/49.8329)^Blad1!$E$61</f>
        <v>79.783079051804961</v>
      </c>
      <c r="L57" s="76">
        <f>Blad1!F56*((('Lisa '!$J$4-'Lisa '!$L$4)/(LN(('Lisa '!$J$4-'Lisa '!$N$4)/('Lisa '!$L$4-'Lisa '!$N$4))))/49.8329)^Blad1!$G$61</f>
        <v>101.73941504692598</v>
      </c>
      <c r="M57" s="76">
        <f>Blad1!H56*((('Lisa '!$J$4-'Lisa '!$L$4)/(LN(('Lisa '!$J$4-'Lisa '!$N$4)/('Lisa '!$L$4-'Lisa '!$N$4))))/49.8329)^Blad1!$I$61</f>
        <v>112.9766105709641</v>
      </c>
      <c r="N57" s="76">
        <f>Blad1!J56*((('Lisa '!$J$4-'Lisa '!$L$4)/(LN(('Lisa '!$J$4-'Lisa '!$N$4)/('Lisa '!$L$4-'Lisa '!$N$4))))/49.8329)^Blad1!$K$61</f>
        <v>145.84354104954613</v>
      </c>
      <c r="O57" s="76">
        <f>Blad1!L56*((('Lisa '!$J$4-'Lisa '!$L$4)/(LN(('Lisa '!$J$4-'Lisa '!$N$4)/('Lisa '!$L$4-'Lisa '!$N$4))))/49.8329)^Blad1!$M$61</f>
        <v>175.59056505479219</v>
      </c>
      <c r="P57" s="76">
        <f>Blad1!N56*((('Lisa '!$J$4-'Lisa '!$L$4)/(LN(('Lisa '!$J$4-'Lisa '!$N$4)/('Lisa '!$L$4-'Lisa '!$N$4))))/49.8329)^Blad1!$O$61</f>
        <v>243.28914421630884</v>
      </c>
      <c r="Q57" s="76">
        <f>Blad1!P56*((('Lisa '!$J$4-'Lisa '!$L$4)/(LN(('Lisa '!$J$4-'Lisa '!$N$4)/('Lisa '!$L$4-'Lisa '!$N$4))))/49.8329)^Blad1!$Q$61</f>
        <v>304.53373304047022</v>
      </c>
      <c r="R57" s="94"/>
      <c r="S57" s="52"/>
      <c r="T57" s="52"/>
      <c r="U57" s="52"/>
      <c r="V57" s="52"/>
      <c r="W57" s="52"/>
      <c r="X57" s="52"/>
      <c r="Y57" s="52"/>
      <c r="Z57" s="52"/>
      <c r="AA57" s="52"/>
      <c r="AB57" s="83"/>
      <c r="AC57" s="83"/>
    </row>
    <row r="58" spans="1:29" x14ac:dyDescent="0.2">
      <c r="A58" s="18">
        <v>700</v>
      </c>
      <c r="B58" s="17">
        <f>'Ark2'!A25*$G$2</f>
        <v>147.79502437083966</v>
      </c>
      <c r="C58" s="17">
        <f>'Ark2'!C25*$G$2</f>
        <v>232.2481799316154</v>
      </c>
      <c r="D58" s="17">
        <f>'Ark2'!D25*$G$2</f>
        <v>351.28447278057814</v>
      </c>
      <c r="E58" s="19">
        <f>'Ark2'!E25*$G$2</f>
        <v>424.45357021984887</v>
      </c>
      <c r="F58" s="17">
        <f>'Ark2'!F25*$G$2</f>
        <v>596.27354032599681</v>
      </c>
      <c r="I58" s="50">
        <v>600</v>
      </c>
      <c r="J58" s="76">
        <f>Blad1!B57*((('Lisa '!$J$4-'Lisa '!$L$4)/(LN(('Lisa '!$J$4-'Lisa '!$N$4)/('Lisa '!$L$4-'Lisa '!$N$4))))/49.8329)^Blad1!$C$61</f>
        <v>60.915106927723556</v>
      </c>
      <c r="K58" s="76">
        <f>Blad1!D57*((('Lisa '!$J$4-'Lisa '!$L$4)/(LN(('Lisa '!$J$4-'Lisa '!$N$4)/('Lisa '!$L$4-'Lisa '!$N$4))))/49.8329)^Blad1!$E$61</f>
        <v>95.739694862165948</v>
      </c>
      <c r="L58" s="76">
        <f>Blad1!F57*((('Lisa '!$J$4-'Lisa '!$L$4)/(LN(('Lisa '!$J$4-'Lisa '!$N$4)/('Lisa '!$L$4-'Lisa '!$N$4))))/49.8329)^Blad1!$G$61</f>
        <v>122.0872980563112</v>
      </c>
      <c r="M58" s="76">
        <f>Blad1!H57*((('Lisa '!$J$4-'Lisa '!$L$4)/(LN(('Lisa '!$J$4-'Lisa '!$N$4)/('Lisa '!$L$4-'Lisa '!$N$4))))/49.8329)^Blad1!$I$61</f>
        <v>135.57193268515692</v>
      </c>
      <c r="N58" s="76">
        <f>Blad1!J57*((('Lisa '!$J$4-'Lisa '!$L$4)/(LN(('Lisa '!$J$4-'Lisa '!$N$4)/('Lisa '!$L$4-'Lisa '!$N$4))))/49.8329)^Blad1!$K$61</f>
        <v>175.01224925945536</v>
      </c>
      <c r="O58" s="76">
        <f>Blad1!L57*((('Lisa '!$J$4-'Lisa '!$L$4)/(LN(('Lisa '!$J$4-'Lisa '!$N$4)/('Lisa '!$L$4-'Lisa '!$N$4))))/49.8329)^Blad1!$M$61</f>
        <v>210.70867806575063</v>
      </c>
      <c r="P58" s="76">
        <f>Blad1!N57*((('Lisa '!$J$4-'Lisa '!$L$4)/(LN(('Lisa '!$J$4-'Lisa '!$N$4)/('Lisa '!$L$4-'Lisa '!$N$4))))/49.8329)^Blad1!$O$61</f>
        <v>291.94697305957061</v>
      </c>
      <c r="Q58" s="76">
        <f>Blad1!P57*((('Lisa '!$J$4-'Lisa '!$L$4)/(LN(('Lisa '!$J$4-'Lisa '!$N$4)/('Lisa '!$L$4-'Lisa '!$N$4))))/49.8329)^Blad1!$Q$61</f>
        <v>365.44047964856429</v>
      </c>
      <c r="R58" s="94"/>
      <c r="S58" s="52"/>
      <c r="T58" s="52"/>
      <c r="U58" s="52"/>
      <c r="V58" s="52"/>
      <c r="W58" s="52"/>
      <c r="X58" s="52"/>
      <c r="Y58" s="52"/>
      <c r="Z58" s="52"/>
      <c r="AA58" s="52"/>
      <c r="AB58" s="83"/>
      <c r="AC58" s="83"/>
    </row>
    <row r="59" spans="1:29" x14ac:dyDescent="0.2">
      <c r="A59" s="18">
        <v>800</v>
      </c>
      <c r="B59" s="17">
        <f>'Ark2'!A26*$G$2</f>
        <v>168.90859928095961</v>
      </c>
      <c r="C59" s="17">
        <f>'Ark2'!C26*$G$2</f>
        <v>265.42649135041756</v>
      </c>
      <c r="D59" s="17">
        <f>'Ark2'!D26*$G$2</f>
        <v>401.46796889208929</v>
      </c>
      <c r="E59" s="19">
        <f>'Ark2'!E26*$G$2</f>
        <v>485.08979453697009</v>
      </c>
      <c r="F59" s="17">
        <f>'Ark2'!F26*$G$2</f>
        <v>681.45547465828224</v>
      </c>
      <c r="I59" s="50">
        <v>700</v>
      </c>
      <c r="J59" s="76">
        <f>Blad1!B58*((('Lisa '!$J$4-'Lisa '!$L$4)/(LN(('Lisa '!$J$4-'Lisa '!$N$4)/('Lisa '!$L$4-'Lisa '!$N$4))))/49.8329)^Blad1!$C$61</f>
        <v>71.067624749010818</v>
      </c>
      <c r="K59" s="76">
        <f>Blad1!D58*((('Lisa '!$J$4-'Lisa '!$L$4)/(LN(('Lisa '!$J$4-'Lisa '!$N$4)/('Lisa '!$L$4-'Lisa '!$N$4))))/49.8329)^Blad1!$E$61</f>
        <v>111.69631067252695</v>
      </c>
      <c r="L59" s="76">
        <f>Blad1!F58*((('Lisa '!$J$4-'Lisa '!$L$4)/(LN(('Lisa '!$J$4-'Lisa '!$N$4)/('Lisa '!$L$4-'Lisa '!$N$4))))/49.8329)^Blad1!$G$61</f>
        <v>142.43518106569638</v>
      </c>
      <c r="M59" s="76">
        <f>Blad1!H58*((('Lisa '!$J$4-'Lisa '!$L$4)/(LN(('Lisa '!$J$4-'Lisa '!$N$4)/('Lisa '!$L$4-'Lisa '!$N$4))))/49.8329)^Blad1!$I$61</f>
        <v>158.16725479934976</v>
      </c>
      <c r="N59" s="76">
        <f>Blad1!J58*((('Lisa '!$J$4-'Lisa '!$L$4)/(LN(('Lisa '!$J$4-'Lisa '!$N$4)/('Lisa '!$L$4-'Lisa '!$N$4))))/49.8329)^Blad1!$K$61</f>
        <v>204.18095746936459</v>
      </c>
      <c r="O59" s="76">
        <f>Blad1!L58*((('Lisa '!$J$4-'Lisa '!$L$4)/(LN(('Lisa '!$J$4-'Lisa '!$N$4)/('Lisa '!$L$4-'Lisa '!$N$4))))/49.8329)^Blad1!$M$61</f>
        <v>245.82679107670907</v>
      </c>
      <c r="P59" s="76">
        <f>Blad1!N58*((('Lisa '!$J$4-'Lisa '!$L$4)/(LN(('Lisa '!$J$4-'Lisa '!$N$4)/('Lisa '!$L$4-'Lisa '!$N$4))))/49.8329)^Blad1!$O$61</f>
        <v>340.60480190283238</v>
      </c>
      <c r="Q59" s="76">
        <f>Blad1!P58*((('Lisa '!$J$4-'Lisa '!$L$4)/(LN(('Lisa '!$J$4-'Lisa '!$N$4)/('Lisa '!$L$4-'Lisa '!$N$4))))/49.8329)^Blad1!$Q$61</f>
        <v>426.3472262566583</v>
      </c>
      <c r="R59" s="94"/>
      <c r="S59" s="52"/>
      <c r="T59" s="52"/>
      <c r="U59" s="52"/>
      <c r="V59" s="52"/>
      <c r="W59" s="52"/>
      <c r="X59" s="52"/>
      <c r="Y59" s="52"/>
      <c r="Z59" s="52"/>
      <c r="AA59" s="52"/>
      <c r="AB59" s="83"/>
      <c r="AC59" s="83"/>
    </row>
    <row r="60" spans="1:29" x14ac:dyDescent="0.2">
      <c r="A60" s="18">
        <v>900</v>
      </c>
      <c r="B60" s="17">
        <f>'Ark2'!A27*$G$2</f>
        <v>190.02217419107956</v>
      </c>
      <c r="C60" s="17">
        <f>'Ark2'!C27*$G$2</f>
        <v>298.60480276921982</v>
      </c>
      <c r="D60" s="17">
        <f>'Ark2'!D27*$G$2</f>
        <v>451.65146500360049</v>
      </c>
      <c r="E60" s="19">
        <f>'Ark2'!E27*$G$2</f>
        <v>545.72601885409142</v>
      </c>
      <c r="F60" s="17">
        <f>'Ark2'!F27*$G$2</f>
        <v>766.63740899056745</v>
      </c>
      <c r="I60" s="50">
        <v>800</v>
      </c>
      <c r="J60" s="76">
        <f>Blad1!B59*((('Lisa '!$J$4-'Lisa '!$L$4)/(LN(('Lisa '!$J$4-'Lisa '!$N$4)/('Lisa '!$L$4-'Lisa '!$N$4))))/49.8329)^Blad1!$C$61</f>
        <v>81.22014257029808</v>
      </c>
      <c r="K60" s="76">
        <f>Blad1!D59*((('Lisa '!$J$4-'Lisa '!$L$4)/(LN(('Lisa '!$J$4-'Lisa '!$N$4)/('Lisa '!$L$4-'Lisa '!$N$4))))/49.8329)^Blad1!$E$61</f>
        <v>127.65292648288792</v>
      </c>
      <c r="L60" s="76">
        <f>Blad1!F59*((('Lisa '!$J$4-'Lisa '!$L$4)/(LN(('Lisa '!$J$4-'Lisa '!$N$4)/('Lisa '!$L$4-'Lisa '!$N$4))))/49.8329)^Blad1!$G$61</f>
        <v>162.78306407508157</v>
      </c>
      <c r="M60" s="76">
        <f>Blad1!H59*((('Lisa '!$J$4-'Lisa '!$L$4)/(LN(('Lisa '!$J$4-'Lisa '!$N$4)/('Lisa '!$L$4-'Lisa '!$N$4))))/49.8329)^Blad1!$I$61</f>
        <v>180.76257691354255</v>
      </c>
      <c r="N60" s="76">
        <f>Blad1!J59*((('Lisa '!$J$4-'Lisa '!$L$4)/(LN(('Lisa '!$J$4-'Lisa '!$N$4)/('Lisa '!$L$4-'Lisa '!$N$4))))/49.8329)^Blad1!$K$61</f>
        <v>233.34966567927384</v>
      </c>
      <c r="O60" s="76">
        <f>Blad1!L59*((('Lisa '!$J$4-'Lisa '!$L$4)/(LN(('Lisa '!$J$4-'Lisa '!$N$4)/('Lisa '!$L$4-'Lisa '!$N$4))))/49.8329)^Blad1!$M$61</f>
        <v>280.94490408766751</v>
      </c>
      <c r="P60" s="76">
        <f>Blad1!N59*((('Lisa '!$J$4-'Lisa '!$L$4)/(LN(('Lisa '!$J$4-'Lisa '!$N$4)/('Lisa '!$L$4-'Lisa '!$N$4))))/49.8329)^Blad1!$O$61</f>
        <v>389.2626307460942</v>
      </c>
      <c r="Q60" s="76">
        <f>Blad1!P59*((('Lisa '!$J$4-'Lisa '!$L$4)/(LN(('Lisa '!$J$4-'Lisa '!$N$4)/('Lisa '!$L$4-'Lisa '!$N$4))))/49.8329)^Blad1!$Q$61</f>
        <v>487.25397286475243</v>
      </c>
      <c r="R60" s="94"/>
      <c r="S60" s="52"/>
      <c r="T60" s="52"/>
      <c r="U60" s="52"/>
      <c r="V60" s="52"/>
      <c r="W60" s="52"/>
      <c r="X60" s="52"/>
      <c r="Y60" s="52"/>
      <c r="Z60" s="52"/>
      <c r="AA60" s="52"/>
      <c r="AB60" s="83"/>
      <c r="AC60" s="83"/>
    </row>
    <row r="61" spans="1:29" x14ac:dyDescent="0.2">
      <c r="A61" s="18">
        <v>1000</v>
      </c>
      <c r="B61" s="17">
        <f>'Ark2'!A28*$G$2</f>
        <v>212.25642717498511</v>
      </c>
      <c r="C61" s="17">
        <f>'Ark2'!C28*$G$2</f>
        <v>331.78311418802201</v>
      </c>
      <c r="D61" s="17">
        <f>'Ark2'!D28*$G$2</f>
        <v>501.83496111511164</v>
      </c>
      <c r="E61" s="19">
        <f>'Ark2'!E28*$G$2</f>
        <v>606.36224317121264</v>
      </c>
      <c r="F61" s="17">
        <f>'Ark2'!F28*$G$2</f>
        <v>851.81934332285277</v>
      </c>
      <c r="I61" s="50">
        <v>900</v>
      </c>
      <c r="J61" s="76">
        <f>Blad1!B60*((('Lisa '!$J$4-'Lisa '!$L$4)/(LN(('Lisa '!$J$4-'Lisa '!$N$4)/('Lisa '!$L$4-'Lisa '!$N$4))))/49.8329)^Blad1!$C$61</f>
        <v>91.372660391585327</v>
      </c>
      <c r="K61" s="76">
        <f>Blad1!D60*((('Lisa '!$J$4-'Lisa '!$L$4)/(LN(('Lisa '!$J$4-'Lisa '!$N$4)/('Lisa '!$L$4-'Lisa '!$N$4))))/49.8329)^Blad1!$E$61</f>
        <v>143.60954229324892</v>
      </c>
      <c r="L61" s="76">
        <f>Blad1!F60*((('Lisa '!$J$4-'Lisa '!$L$4)/(LN(('Lisa '!$J$4-'Lisa '!$N$4)/('Lisa '!$L$4-'Lisa '!$N$4))))/49.8329)^Blad1!$G$61</f>
        <v>183.13094708446678</v>
      </c>
      <c r="M61" s="76">
        <f>Blad1!H60*((('Lisa '!$J$4-'Lisa '!$L$4)/(LN(('Lisa '!$J$4-'Lisa '!$N$4)/('Lisa '!$L$4-'Lisa '!$N$4))))/49.8329)^Blad1!$I$61</f>
        <v>203.35789902773539</v>
      </c>
      <c r="N61" s="76">
        <f>Blad1!J60*((('Lisa '!$J$4-'Lisa '!$L$4)/(LN(('Lisa '!$J$4-'Lisa '!$N$4)/('Lisa '!$L$4-'Lisa '!$N$4))))/49.8329)^Blad1!$K$61</f>
        <v>262.51837388918307</v>
      </c>
      <c r="O61" s="76">
        <f>Blad1!L60*((('Lisa '!$J$4-'Lisa '!$L$4)/(LN(('Lisa '!$J$4-'Lisa '!$N$4)/('Lisa '!$L$4-'Lisa '!$N$4))))/49.8329)^Blad1!$M$61</f>
        <v>316.06301709862595</v>
      </c>
      <c r="P61" s="76">
        <f>Blad1!N60*((('Lisa '!$J$4-'Lisa '!$L$4)/(LN(('Lisa '!$J$4-'Lisa '!$N$4)/('Lisa '!$L$4-'Lisa '!$N$4))))/49.8329)^Blad1!$O$61</f>
        <v>437.92045958935591</v>
      </c>
      <c r="Q61" s="76">
        <f>Blad1!P60*((('Lisa '!$J$4-'Lisa '!$L$4)/(LN(('Lisa '!$J$4-'Lisa '!$N$4)/('Lisa '!$L$4-'Lisa '!$N$4))))/49.8329)^Blad1!$Q$61</f>
        <v>548.16071947284638</v>
      </c>
      <c r="R61" s="94"/>
      <c r="S61" s="122"/>
      <c r="T61" s="123"/>
      <c r="U61" s="123"/>
      <c r="V61" s="123"/>
      <c r="W61" s="123"/>
      <c r="X61" s="123"/>
      <c r="Y61" s="123"/>
      <c r="Z61" s="123"/>
      <c r="AA61" s="123"/>
      <c r="AB61" s="83"/>
      <c r="AC61" s="83"/>
    </row>
    <row r="62" spans="1:29" s="68" customFormat="1" x14ac:dyDescent="0.2">
      <c r="A62" s="18">
        <v>1100</v>
      </c>
      <c r="B62" s="19">
        <f>'Ark2'!A29*$G$2</f>
        <v>232.00277483508665</v>
      </c>
      <c r="C62" s="19">
        <f>'Ark2'!C29*$G$2</f>
        <v>364.96142560682415</v>
      </c>
      <c r="D62" s="19">
        <f>'Ark2'!D29*$G$2</f>
        <v>552.01845722662279</v>
      </c>
      <c r="E62" s="19">
        <f>'Ark2'!E29*$G$2</f>
        <v>666.99846748833386</v>
      </c>
      <c r="F62" s="19">
        <f>'Ark2'!F29*$G$2</f>
        <v>937.00127765513798</v>
      </c>
      <c r="I62" s="50">
        <v>1000</v>
      </c>
      <c r="J62" s="84">
        <f>Blad1!B61*((('Lisa '!$J$4-'Lisa '!$L$4)/(LN(('Lisa '!$J$4-'Lisa '!$N$4)/('Lisa '!$L$4-'Lisa '!$N$4))))/49.8329)^Blad1!$C$61</f>
        <v>101.52517821287259</v>
      </c>
      <c r="K62" s="84">
        <f>Blad1!D61*((('Lisa '!$J$4-'Lisa '!$L$4)/(LN(('Lisa '!$J$4-'Lisa '!$N$4)/('Lisa '!$L$4-'Lisa '!$N$4))))/49.8329)^Blad1!$E$61</f>
        <v>159.56615810360992</v>
      </c>
      <c r="L62" s="84">
        <f>Blad1!F61*((('Lisa '!$J$4-'Lisa '!$L$4)/(LN(('Lisa '!$J$4-'Lisa '!$N$4)/('Lisa '!$L$4-'Lisa '!$N$4))))/49.8329)^Blad1!$G$61</f>
        <v>203.47883009385197</v>
      </c>
      <c r="M62" s="84">
        <f>Blad1!H61*((('Lisa '!$J$4-'Lisa '!$L$4)/(LN(('Lisa '!$J$4-'Lisa '!$N$4)/('Lisa '!$L$4-'Lisa '!$N$4))))/49.8329)^Blad1!$I$61</f>
        <v>225.9532211419282</v>
      </c>
      <c r="N62" s="84">
        <f>Blad1!J61*((('Lisa '!$J$4-'Lisa '!$L$4)/(LN(('Lisa '!$J$4-'Lisa '!$N$4)/('Lisa '!$L$4-'Lisa '!$N$4))))/49.8329)^Blad1!$K$61</f>
        <v>291.68708209909227</v>
      </c>
      <c r="O62" s="76">
        <f>Blad1!L61*((('Lisa '!$J$4-'Lisa '!$L$4)/(LN(('Lisa '!$J$4-'Lisa '!$N$4)/('Lisa '!$L$4-'Lisa '!$N$4))))/49.8329)^Blad1!$M$61</f>
        <v>351.18113010958439</v>
      </c>
      <c r="P62" s="76">
        <f>Blad1!N61*((('Lisa '!$J$4-'Lisa '!$L$4)/(LN(('Lisa '!$J$4-'Lisa '!$N$4)/('Lisa '!$L$4-'Lisa '!$N$4))))/49.8329)^Blad1!$O$61</f>
        <v>486.57828843261768</v>
      </c>
      <c r="Q62" s="76">
        <f>Blad1!P61*((('Lisa '!$J$4-'Lisa '!$L$4)/(LN(('Lisa '!$J$4-'Lisa '!$N$4)/('Lisa '!$L$4-'Lisa '!$N$4))))/49.8329)^Blad1!$Q$61</f>
        <v>609.06746608094045</v>
      </c>
      <c r="R62" s="94"/>
      <c r="S62" s="121"/>
      <c r="T62" s="52"/>
      <c r="U62" s="52"/>
      <c r="V62" s="52"/>
      <c r="W62" s="52"/>
      <c r="X62" s="52"/>
      <c r="Y62" s="52"/>
      <c r="Z62" s="52"/>
      <c r="AA62" s="52"/>
      <c r="AB62" s="52"/>
      <c r="AC62" s="52"/>
    </row>
    <row r="63" spans="1:29" x14ac:dyDescent="0.2">
      <c r="A63" s="18">
        <v>1200</v>
      </c>
      <c r="B63" s="17">
        <f>'Ark2'!A30*$G$2</f>
        <v>252.8249734460224</v>
      </c>
      <c r="C63" s="17">
        <f>'Ark2'!C30*$G$2</f>
        <v>398.1397370256264</v>
      </c>
      <c r="D63" s="17">
        <f>'Ark2'!D30*$G$2</f>
        <v>602.20195333813399</v>
      </c>
      <c r="E63" s="19">
        <f>'Ark2'!E30*$G$2</f>
        <v>727.63469180545519</v>
      </c>
      <c r="F63" s="17">
        <f>'Ark2'!F30*$G$2</f>
        <v>1022.1832119874232</v>
      </c>
      <c r="I63" s="50">
        <v>1100</v>
      </c>
      <c r="J63" s="76">
        <f>Blad1!B62*((('Lisa '!$J$4-'Lisa '!$L$4)/(LN(('Lisa '!$J$4-'Lisa '!$N$4)/('Lisa '!$L$4-'Lisa '!$N$4))))/49.8329)^Blad1!$C$61</f>
        <v>111.67769603415985</v>
      </c>
      <c r="K63" s="76">
        <f>Blad1!D62*((('Lisa '!$J$4-'Lisa '!$L$4)/(LN(('Lisa '!$J$4-'Lisa '!$N$4)/('Lisa '!$L$4-'Lisa '!$N$4))))/49.8329)^Blad1!$E$61</f>
        <v>175.52277391397089</v>
      </c>
      <c r="L63" s="76">
        <f>Blad1!F62*((('Lisa '!$J$4-'Lisa '!$L$4)/(LN(('Lisa '!$J$4-'Lisa '!$N$4)/('Lisa '!$L$4-'Lisa '!$N$4))))/49.8329)^Blad1!$G$61</f>
        <v>223.82671310323718</v>
      </c>
      <c r="M63" s="76">
        <f>Blad1!H62*((('Lisa '!$J$4-'Lisa '!$L$4)/(LN(('Lisa '!$J$4-'Lisa '!$N$4)/('Lisa '!$L$4-'Lisa '!$N$4))))/49.8329)^Blad1!$I$61</f>
        <v>248.54854325612104</v>
      </c>
      <c r="N63" s="76">
        <f>Blad1!J62*((('Lisa '!$J$4-'Lisa '!$L$4)/(LN(('Lisa '!$J$4-'Lisa '!$N$4)/('Lisa '!$L$4-'Lisa '!$N$4))))/49.8329)^Blad1!$K$61</f>
        <v>320.85579030900152</v>
      </c>
      <c r="O63" s="76">
        <f>Blad1!L62*((('Lisa '!$J$4-'Lisa '!$L$4)/(LN(('Lisa '!$J$4-'Lisa '!$N$4)/('Lisa '!$L$4-'Lisa '!$N$4))))/49.8329)^Blad1!$M$61</f>
        <v>386.29924312054283</v>
      </c>
      <c r="P63" s="76">
        <f>Blad1!N62*((('Lisa '!$J$4-'Lisa '!$L$4)/(LN(('Lisa '!$J$4-'Lisa '!$N$4)/('Lisa '!$L$4-'Lisa '!$N$4))))/49.8329)^Blad1!$O$61</f>
        <v>535.23611727587956</v>
      </c>
      <c r="Q63" s="76">
        <f>Blad1!P62*((('Lisa '!$J$4-'Lisa '!$L$4)/(LN(('Lisa '!$J$4-'Lisa '!$N$4)/('Lisa '!$L$4-'Lisa '!$N$4))))/49.8329)^Blad1!$Q$61</f>
        <v>669.97421268903452</v>
      </c>
      <c r="R63" s="94"/>
      <c r="S63" s="120"/>
      <c r="T63" s="68"/>
      <c r="U63" s="68"/>
      <c r="V63" s="68"/>
      <c r="W63" s="68"/>
      <c r="X63" s="68"/>
      <c r="Y63" s="68"/>
      <c r="Z63" s="68"/>
      <c r="AA63" s="68"/>
    </row>
    <row r="64" spans="1:29" x14ac:dyDescent="0.2">
      <c r="A64" s="18">
        <v>1400</v>
      </c>
      <c r="B64" s="17">
        <f>'Ark2'!A31*$G$2</f>
        <v>294.96246902035944</v>
      </c>
      <c r="C64" s="17">
        <f>'Ark2'!C31*$G$2</f>
        <v>464.49635986323079</v>
      </c>
      <c r="D64" s="17">
        <f>'Ark2'!D31*$G$2</f>
        <v>702.56894556115628</v>
      </c>
      <c r="E64" s="19">
        <f>'Ark2'!E31*$G$2</f>
        <v>848.90714043969774</v>
      </c>
      <c r="F64" s="17">
        <f>'Ark2'!F31*$G$2</f>
        <v>1192.5470806519936</v>
      </c>
      <c r="I64" s="50">
        <v>1200</v>
      </c>
      <c r="J64" s="76">
        <f>Blad1!B63*((('Lisa '!$J$4-'Lisa '!$L$4)/(LN(('Lisa '!$J$4-'Lisa '!$N$4)/('Lisa '!$L$4-'Lisa '!$N$4))))/49.8329)^Blad1!$C$61</f>
        <v>121.83021385544711</v>
      </c>
      <c r="K64" s="76">
        <f>Blad1!D63*((('Lisa '!$J$4-'Lisa '!$L$4)/(LN(('Lisa '!$J$4-'Lisa '!$N$4)/('Lisa '!$L$4-'Lisa '!$N$4))))/49.8329)^Blad1!$E$61</f>
        <v>191.4793897243319</v>
      </c>
      <c r="L64" s="76">
        <f>Blad1!F63*((('Lisa '!$J$4-'Lisa '!$L$4)/(LN(('Lisa '!$J$4-'Lisa '!$N$4)/('Lisa '!$L$4-'Lisa '!$N$4))))/49.8329)^Blad1!$G$61</f>
        <v>244.1745961126224</v>
      </c>
      <c r="M64" s="76">
        <f>Blad1!H63*((('Lisa '!$J$4-'Lisa '!$L$4)/(LN(('Lisa '!$J$4-'Lisa '!$N$4)/('Lisa '!$L$4-'Lisa '!$N$4))))/49.8329)^Blad1!$I$61</f>
        <v>271.14386537031385</v>
      </c>
      <c r="N64" s="76">
        <f>Blad1!J63*((('Lisa '!$J$4-'Lisa '!$L$4)/(LN(('Lisa '!$J$4-'Lisa '!$N$4)/('Lisa '!$L$4-'Lisa '!$N$4))))/49.8329)^Blad1!$K$61</f>
        <v>350.02449851891072</v>
      </c>
      <c r="O64" s="76">
        <f>Blad1!L63*((('Lisa '!$J$4-'Lisa '!$L$4)/(LN(('Lisa '!$J$4-'Lisa '!$N$4)/('Lisa '!$L$4-'Lisa '!$N$4))))/49.8329)^Blad1!$M$61</f>
        <v>421.41735613150126</v>
      </c>
      <c r="P64" s="76">
        <f>Blad1!N63*((('Lisa '!$J$4-'Lisa '!$L$4)/(LN(('Lisa '!$J$4-'Lisa '!$N$4)/('Lisa '!$L$4-'Lisa '!$N$4))))/49.8329)^Blad1!$O$61</f>
        <v>583.89394611914122</v>
      </c>
      <c r="Q64" s="76">
        <f>Blad1!P63*((('Lisa '!$J$4-'Lisa '!$L$4)/(LN(('Lisa '!$J$4-'Lisa '!$N$4)/('Lisa '!$L$4-'Lisa '!$N$4))))/49.8329)^Blad1!$Q$61</f>
        <v>730.88095929712858</v>
      </c>
      <c r="R64" s="94"/>
      <c r="S64" s="120"/>
      <c r="T64" s="68"/>
      <c r="U64" s="68"/>
      <c r="V64" s="68"/>
      <c r="W64" s="68"/>
      <c r="X64" s="68"/>
      <c r="Y64" s="68"/>
      <c r="Z64" s="68"/>
      <c r="AA64" s="68"/>
    </row>
    <row r="65" spans="1:27" x14ac:dyDescent="0.2">
      <c r="A65" s="18"/>
      <c r="B65" s="17"/>
      <c r="C65" s="17"/>
      <c r="D65" s="17"/>
      <c r="E65" s="19"/>
      <c r="F65" s="17"/>
      <c r="I65" s="50">
        <v>1300</v>
      </c>
      <c r="J65" s="76">
        <f>Blad1!B64*((('Lisa '!$J$4-'Lisa '!$L$4)/(LN(('Lisa '!$J$4-'Lisa '!$N$4)/('Lisa '!$L$4-'Lisa '!$N$4))))/49.8329)^Blad1!$C$61</f>
        <v>131.98273167673437</v>
      </c>
      <c r="K65" s="76">
        <f>Blad1!D64*((('Lisa '!$J$4-'Lisa '!$L$4)/(LN(('Lisa '!$J$4-'Lisa '!$N$4)/('Lisa '!$L$4-'Lisa '!$N$4))))/49.8329)^Blad1!$E$61</f>
        <v>207.43600553469287</v>
      </c>
      <c r="L65" s="76">
        <f>Blad1!F64*((('Lisa '!$J$4-'Lisa '!$L$4)/(LN(('Lisa '!$J$4-'Lisa '!$N$4)/('Lisa '!$L$4-'Lisa '!$N$4))))/49.8329)^Blad1!$G$61</f>
        <v>264.52247912200755</v>
      </c>
      <c r="M65" s="76">
        <f>Blad1!H64*((('Lisa '!$J$4-'Lisa '!$L$4)/(LN(('Lisa '!$J$4-'Lisa '!$N$4)/('Lisa '!$L$4-'Lisa '!$N$4))))/49.8329)^Blad1!$I$61</f>
        <v>293.73918748450666</v>
      </c>
      <c r="N65" s="76">
        <f>Blad1!J64*((('Lisa '!$J$4-'Lisa '!$L$4)/(LN(('Lisa '!$J$4-'Lisa '!$N$4)/('Lisa '!$L$4-'Lisa '!$N$4))))/49.8329)^Blad1!$K$61</f>
        <v>379.19320672881997</v>
      </c>
      <c r="O65" s="76">
        <f>Blad1!L64*((('Lisa '!$J$4-'Lisa '!$L$4)/(LN(('Lisa '!$J$4-'Lisa '!$N$4)/('Lisa '!$L$4-'Lisa '!$N$4))))/49.8329)^Blad1!$M$61</f>
        <v>456.5354691424597</v>
      </c>
      <c r="P65" s="76">
        <f>Blad1!N64*((('Lisa '!$J$4-'Lisa '!$L$4)/(LN(('Lisa '!$J$4-'Lisa '!$N$4)/('Lisa '!$L$4-'Lisa '!$N$4))))/49.8329)^Blad1!$O$61</f>
        <v>632.55177496240299</v>
      </c>
      <c r="Q65" s="76">
        <f>Blad1!P64*((('Lisa '!$J$4-'Lisa '!$L$4)/(LN(('Lisa '!$J$4-'Lisa '!$N$4)/('Lisa '!$L$4-'Lisa '!$N$4))))/49.8329)^Blad1!$Q$61</f>
        <v>791.78770590522265</v>
      </c>
      <c r="R65" s="94"/>
      <c r="S65" s="142"/>
      <c r="T65" s="143"/>
      <c r="U65" s="143"/>
      <c r="V65" s="143"/>
      <c r="W65" s="143"/>
      <c r="X65" s="143"/>
      <c r="Y65" s="143"/>
      <c r="Z65" s="143"/>
      <c r="AA65" s="143"/>
    </row>
    <row r="66" spans="1:27" x14ac:dyDescent="0.2">
      <c r="A66" s="18">
        <v>1600</v>
      </c>
      <c r="B66" s="17">
        <f>'Ark2'!A32*$G$2</f>
        <v>337.09996459469653</v>
      </c>
      <c r="C66" s="17">
        <f>'Ark2'!C33*$G$2</f>
        <v>597.20960553843963</v>
      </c>
      <c r="D66" s="17">
        <f>'Ark2'!D32*$G$2</f>
        <v>802.93593778417858</v>
      </c>
      <c r="E66" s="19">
        <f>'Ark2'!E32*$G$2</f>
        <v>970.17958907394018</v>
      </c>
      <c r="F66" s="17">
        <f>'Ark2'!F32*$G$2</f>
        <v>1362.9109493165645</v>
      </c>
      <c r="I66" s="50">
        <v>1400</v>
      </c>
      <c r="J66" s="76">
        <f>Blad1!B65*((('Lisa '!$J$4-'Lisa '!$L$4)/(LN(('Lisa '!$J$4-'Lisa '!$N$4)/('Lisa '!$L$4-'Lisa '!$N$4))))/49.8329)^Blad1!$C$61</f>
        <v>142.13524949802164</v>
      </c>
      <c r="K66" s="76">
        <f>Blad1!D65*((('Lisa '!$J$4-'Lisa '!$L$4)/(LN(('Lisa '!$J$4-'Lisa '!$N$4)/('Lisa '!$L$4-'Lisa '!$N$4))))/49.8329)^Blad1!$E$61</f>
        <v>223.3926213450539</v>
      </c>
      <c r="L66" s="76">
        <f>Blad1!F65*((('Lisa '!$J$4-'Lisa '!$L$4)/(LN(('Lisa '!$J$4-'Lisa '!$N$4)/('Lisa '!$L$4-'Lisa '!$N$4))))/49.8329)^Blad1!$G$61</f>
        <v>284.87036213139277</v>
      </c>
      <c r="M66" s="76">
        <f>Blad1!H65*((('Lisa '!$J$4-'Lisa '!$L$4)/(LN(('Lisa '!$J$4-'Lisa '!$N$4)/('Lisa '!$L$4-'Lisa '!$N$4))))/49.8329)^Blad1!$I$61</f>
        <v>316.33450959869953</v>
      </c>
      <c r="N66" s="76">
        <f>Blad1!J65*((('Lisa '!$J$4-'Lisa '!$L$4)/(LN(('Lisa '!$J$4-'Lisa '!$N$4)/('Lisa '!$L$4-'Lisa '!$N$4))))/49.8329)^Blad1!$K$61</f>
        <v>408.36191493872917</v>
      </c>
      <c r="O66" s="76">
        <f>Blad1!L65*((('Lisa '!$J$4-'Lisa '!$L$4)/(LN(('Lisa '!$J$4-'Lisa '!$N$4)/('Lisa '!$L$4-'Lisa '!$N$4))))/49.8329)^Blad1!$M$61</f>
        <v>491.65358215341814</v>
      </c>
      <c r="P66" s="76">
        <f>Blad1!N65*((('Lisa '!$J$4-'Lisa '!$L$4)/(LN(('Lisa '!$J$4-'Lisa '!$N$4)/('Lisa '!$L$4-'Lisa '!$N$4))))/49.8329)^Blad1!$O$61</f>
        <v>681.20960380566476</v>
      </c>
      <c r="Q66" s="76">
        <f>Blad1!P65*((('Lisa '!$J$4-'Lisa '!$L$4)/(LN(('Lisa '!$J$4-'Lisa '!$N$4)/('Lisa '!$L$4-'Lisa '!$N$4))))/49.8329)^Blad1!$Q$61</f>
        <v>852.69445251331661</v>
      </c>
      <c r="R66" s="94"/>
      <c r="S66" s="120"/>
      <c r="T66" s="68"/>
      <c r="U66" s="68"/>
      <c r="V66" s="68"/>
      <c r="W66" s="68"/>
      <c r="X66" s="68"/>
      <c r="Y66" s="68"/>
      <c r="Z66" s="68"/>
      <c r="AA66" s="68"/>
    </row>
    <row r="67" spans="1:27" x14ac:dyDescent="0.2">
      <c r="A67" s="18">
        <v>1800</v>
      </c>
      <c r="B67" s="17">
        <f>'Ark2'!A33*$G$2</f>
        <v>379.23746016903357</v>
      </c>
      <c r="C67" s="17">
        <f>'Ark2'!C33*$G$2</f>
        <v>597.20960553843963</v>
      </c>
      <c r="D67" s="17">
        <f>'Ark2'!D33*$G$2</f>
        <v>903.30293000720098</v>
      </c>
      <c r="E67" s="17">
        <f>'Ark2'!E33*$G$2</f>
        <v>1091.4520377081828</v>
      </c>
      <c r="F67" s="17">
        <f>'Ark2'!F33*$G$2</f>
        <v>1533.2748179811349</v>
      </c>
      <c r="I67" s="50">
        <v>1500</v>
      </c>
      <c r="J67" s="76">
        <f>Blad1!B66*((('Lisa '!$J$4-'Lisa '!$L$4)/(LN(('Lisa '!$J$4-'Lisa '!$N$4)/('Lisa '!$L$4-'Lisa '!$N$4))))/49.8329)^Blad1!$C$61</f>
        <v>152.2877673193089</v>
      </c>
      <c r="K67" s="76">
        <f>Blad1!D66*((('Lisa '!$J$4-'Lisa '!$L$4)/(LN(('Lisa '!$J$4-'Lisa '!$N$4)/('Lisa '!$L$4-'Lisa '!$N$4))))/49.8329)^Blad1!$E$61</f>
        <v>239.34923715541487</v>
      </c>
      <c r="L67" s="76">
        <f>Blad1!F66*((('Lisa '!$J$4-'Lisa '!$L$4)/(LN(('Lisa '!$J$4-'Lisa '!$N$4)/('Lisa '!$L$4-'Lisa '!$N$4))))/49.8329)^Blad1!$G$61</f>
        <v>305.21824514077798</v>
      </c>
      <c r="M67" s="76">
        <f>Blad1!H66*((('Lisa '!$J$4-'Lisa '!$L$4)/(LN(('Lisa '!$J$4-'Lisa '!$N$4)/('Lisa '!$L$4-'Lisa '!$N$4))))/49.8329)^Blad1!$I$61</f>
        <v>338.92983171289228</v>
      </c>
      <c r="N67" s="76">
        <f>Blad1!J66*((('Lisa '!$J$4-'Lisa '!$L$4)/(LN(('Lisa '!$J$4-'Lisa '!$N$4)/('Lisa '!$L$4-'Lisa '!$N$4))))/49.8329)^Blad1!$K$61</f>
        <v>437.53062314863843</v>
      </c>
      <c r="O67" s="76">
        <f>Blad1!L66*((('Lisa '!$J$4-'Lisa '!$L$4)/(LN(('Lisa '!$J$4-'Lisa '!$N$4)/('Lisa '!$L$4-'Lisa '!$N$4))))/49.8329)^Blad1!$M$61</f>
        <v>526.77169516437652</v>
      </c>
      <c r="P67" s="76">
        <f>Blad1!N66*((('Lisa '!$J$4-'Lisa '!$L$4)/(LN(('Lisa '!$J$4-'Lisa '!$N$4)/('Lisa '!$L$4-'Lisa '!$N$4))))/49.8329)^Blad1!$O$61</f>
        <v>729.86743264892652</v>
      </c>
      <c r="Q67" s="76">
        <f>Blad1!P66*((('Lisa '!$J$4-'Lisa '!$L$4)/(LN(('Lisa '!$J$4-'Lisa '!$N$4)/('Lisa '!$L$4-'Lisa '!$N$4))))/49.8329)^Blad1!$Q$61</f>
        <v>913.60119912141067</v>
      </c>
      <c r="R67" s="94"/>
      <c r="S67" s="120"/>
      <c r="T67" s="68"/>
      <c r="U67" s="68"/>
      <c r="V67" s="68"/>
      <c r="W67" s="68"/>
      <c r="X67" s="68"/>
      <c r="Y67" s="68"/>
      <c r="Z67" s="68"/>
      <c r="AA67" s="68"/>
    </row>
    <row r="68" spans="1:27" x14ac:dyDescent="0.2">
      <c r="A68" s="18">
        <v>2000</v>
      </c>
      <c r="B68" s="17">
        <f>'Ark2'!A34*$G$2</f>
        <v>421.37495574337061</v>
      </c>
      <c r="C68" s="17">
        <f>'Ark2'!C34*$G$2</f>
        <v>663.56622837604402</v>
      </c>
      <c r="D68" s="17">
        <f>'Ark2'!D34*$G$2</f>
        <v>1003.6699222302233</v>
      </c>
      <c r="E68" s="17">
        <f>'Ark2'!E34*$G$2</f>
        <v>1212.7244863424253</v>
      </c>
      <c r="F68" s="17">
        <f>'Ark2'!F34*$G$2</f>
        <v>1703.6386866457055</v>
      </c>
      <c r="I68" s="50">
        <v>1600</v>
      </c>
      <c r="J68" s="76">
        <f>Blad1!B67*((('Lisa '!$J$4-'Lisa '!$L$4)/(LN(('Lisa '!$J$4-'Lisa '!$N$4)/('Lisa '!$L$4-'Lisa '!$N$4))))/49.8329)^Blad1!$C$61</f>
        <v>162.44028514059616</v>
      </c>
      <c r="K68" s="76">
        <f>Blad1!D67*((('Lisa '!$J$4-'Lisa '!$L$4)/(LN(('Lisa '!$J$4-'Lisa '!$N$4)/('Lisa '!$L$4-'Lisa '!$N$4))))/49.8329)^Blad1!$E$61</f>
        <v>255.30585296577584</v>
      </c>
      <c r="L68" s="76">
        <f>Blad1!F67*((('Lisa '!$J$4-'Lisa '!$L$4)/(LN(('Lisa '!$J$4-'Lisa '!$N$4)/('Lisa '!$L$4-'Lisa '!$N$4))))/49.8329)^Blad1!$G$61</f>
        <v>325.56612815016314</v>
      </c>
      <c r="M68" s="76">
        <f>Blad1!H67*((('Lisa '!$J$4-'Lisa '!$L$4)/(LN(('Lisa '!$J$4-'Lisa '!$N$4)/('Lisa '!$L$4-'Lisa '!$N$4))))/49.8329)^Blad1!$I$61</f>
        <v>361.52515382708509</v>
      </c>
      <c r="N68" s="76">
        <f>Blad1!J67*((('Lisa '!$J$4-'Lisa '!$L$4)/(LN(('Lisa '!$J$4-'Lisa '!$N$4)/('Lisa '!$L$4-'Lisa '!$N$4))))/49.8329)^Blad1!$K$61</f>
        <v>466.69933135854768</v>
      </c>
      <c r="O68" s="76">
        <f>Blad1!L67*((('Lisa '!$J$4-'Lisa '!$L$4)/(LN(('Lisa '!$J$4-'Lisa '!$N$4)/('Lisa '!$L$4-'Lisa '!$N$4))))/49.8329)^Blad1!$M$61</f>
        <v>561.88980817533502</v>
      </c>
      <c r="P68" s="76">
        <f>Blad1!N67*((('Lisa '!$J$4-'Lisa '!$L$4)/(LN(('Lisa '!$J$4-'Lisa '!$N$4)/('Lisa '!$L$4-'Lisa '!$N$4))))/49.8329)^Blad1!$O$61</f>
        <v>778.52526149218841</v>
      </c>
      <c r="Q68" s="76">
        <f>Blad1!P67*((('Lisa '!$J$4-'Lisa '!$L$4)/(LN(('Lisa '!$J$4-'Lisa '!$N$4)/('Lisa '!$L$4-'Lisa '!$N$4))))/49.8329)^Blad1!$Q$61</f>
        <v>974.50794572950485</v>
      </c>
      <c r="R68" s="94"/>
      <c r="S68" s="68"/>
      <c r="T68" s="68"/>
      <c r="U68" s="68"/>
      <c r="V68" s="68"/>
      <c r="W68" s="68"/>
      <c r="X68" s="68"/>
      <c r="Y68" s="68"/>
      <c r="Z68" s="68"/>
      <c r="AA68" s="68"/>
    </row>
    <row r="69" spans="1:27" x14ac:dyDescent="0.2">
      <c r="A69" s="18">
        <v>2300</v>
      </c>
      <c r="B69" s="17">
        <f>'Ark2'!A35*$G$2</f>
        <v>484.58119910487625</v>
      </c>
      <c r="C69" s="17">
        <f>'Ark2'!C35*$G$2</f>
        <v>763.10116263245061</v>
      </c>
      <c r="D69" s="17">
        <f>'Ark2'!D35*$G$2</f>
        <v>1154.2204105647568</v>
      </c>
      <c r="E69" s="17">
        <f>'Ark2'!E35*$G$2</f>
        <v>1394.633159293789</v>
      </c>
      <c r="F69" s="17">
        <f>'Ark2'!F35*$G$2</f>
        <v>1959.1844896425614</v>
      </c>
      <c r="I69" s="50">
        <v>1700</v>
      </c>
      <c r="J69" s="76">
        <f>Blad1!B68*((('Lisa '!$J$4-'Lisa '!$L$4)/(LN(('Lisa '!$J$4-'Lisa '!$N$4)/('Lisa '!$L$4-'Lisa '!$N$4))))/49.8329)^Blad1!$C$61</f>
        <v>172.59280296188342</v>
      </c>
      <c r="K69" s="76">
        <f>Blad1!D68*((('Lisa '!$J$4-'Lisa '!$L$4)/(LN(('Lisa '!$J$4-'Lisa '!$N$4)/('Lisa '!$L$4-'Lisa '!$N$4))))/49.8329)^Blad1!$E$61</f>
        <v>271.26246877613681</v>
      </c>
      <c r="L69" s="76">
        <f>Blad1!F68*((('Lisa '!$J$4-'Lisa '!$L$4)/(LN(('Lisa '!$J$4-'Lisa '!$N$4)/('Lisa '!$L$4-'Lisa '!$N$4))))/49.8329)^Blad1!$G$61</f>
        <v>345.91401115954835</v>
      </c>
      <c r="M69" s="76">
        <f>Blad1!H68*((('Lisa '!$J$4-'Lisa '!$L$4)/(LN(('Lisa '!$J$4-'Lisa '!$N$4)/('Lisa '!$L$4-'Lisa '!$N$4))))/49.8329)^Blad1!$I$61</f>
        <v>384.12047594127796</v>
      </c>
      <c r="N69" s="76">
        <f>Blad1!J68*((('Lisa '!$J$4-'Lisa '!$L$4)/(LN(('Lisa '!$J$4-'Lisa '!$N$4)/('Lisa '!$L$4-'Lisa '!$N$4))))/49.8329)^Blad1!$K$61</f>
        <v>495.86803956845688</v>
      </c>
      <c r="O69" s="76">
        <f>Blad1!L68*((('Lisa '!$J$4-'Lisa '!$L$4)/(LN(('Lisa '!$J$4-'Lisa '!$N$4)/('Lisa '!$L$4-'Lisa '!$N$4))))/49.8329)^Blad1!$M$61</f>
        <v>597.00792118629352</v>
      </c>
      <c r="P69" s="76">
        <f>Blad1!N68*((('Lisa '!$J$4-'Lisa '!$L$4)/(LN(('Lisa '!$J$4-'Lisa '!$N$4)/('Lisa '!$L$4-'Lisa '!$N$4))))/49.8329)^Blad1!$O$61</f>
        <v>827.18309033545006</v>
      </c>
      <c r="Q69" s="76">
        <f>Blad1!P68*((('Lisa '!$J$4-'Lisa '!$L$4)/(LN(('Lisa '!$J$4-'Lisa '!$N$4)/('Lisa '!$L$4-'Lisa '!$N$4))))/49.8329)^Blad1!$Q$61</f>
        <v>1035.4146923375988</v>
      </c>
      <c r="R69" s="94"/>
      <c r="S69" s="68"/>
      <c r="T69" s="68"/>
      <c r="U69" s="68"/>
      <c r="V69" s="68"/>
      <c r="W69" s="68"/>
      <c r="X69" s="68"/>
      <c r="Y69" s="68"/>
      <c r="Z69" s="68"/>
      <c r="AA69" s="68"/>
    </row>
    <row r="70" spans="1:27" x14ac:dyDescent="0.2">
      <c r="A70" s="18">
        <v>2600</v>
      </c>
      <c r="B70" s="17">
        <f>'Ark2'!A36*$G$2</f>
        <v>547.78744246638189</v>
      </c>
      <c r="C70" s="17">
        <f>'Ark2'!C36*$G$2</f>
        <v>862.6360968888572</v>
      </c>
      <c r="D70" s="17">
        <f>'Ark2'!D36*$G$2</f>
        <v>1304.7708988992902</v>
      </c>
      <c r="E70" s="17">
        <f>'Ark2'!E36*$G$2</f>
        <v>1576.5418322451528</v>
      </c>
      <c r="F70" s="17">
        <f>'Ark2'!F36*$G$2</f>
        <v>2214.7302926394173</v>
      </c>
      <c r="I70" s="50">
        <v>1800</v>
      </c>
      <c r="J70" s="76">
        <f>Blad1!B69*((('Lisa '!$J$4-'Lisa '!$L$4)/(LN(('Lisa '!$J$4-'Lisa '!$N$4)/('Lisa '!$L$4-'Lisa '!$N$4))))/49.8329)^Blad1!$C$61</f>
        <v>182.74532078317065</v>
      </c>
      <c r="K70" s="76">
        <f>Blad1!D69*((('Lisa '!$J$4-'Lisa '!$L$4)/(LN(('Lisa '!$J$4-'Lisa '!$N$4)/('Lisa '!$L$4-'Lisa '!$N$4))))/49.8329)^Blad1!$E$61</f>
        <v>287.21908458649784</v>
      </c>
      <c r="L70" s="76">
        <f>Blad1!F69*((('Lisa '!$J$4-'Lisa '!$L$4)/(LN(('Lisa '!$J$4-'Lisa '!$N$4)/('Lisa '!$L$4-'Lisa '!$N$4))))/49.8329)^Blad1!$G$61</f>
        <v>366.26189416893357</v>
      </c>
      <c r="M70" s="76">
        <f>Blad1!H69*((('Lisa '!$J$4-'Lisa '!$L$4)/(LN(('Lisa '!$J$4-'Lisa '!$N$4)/('Lisa '!$L$4-'Lisa '!$N$4))))/49.8329)^Blad1!$I$61</f>
        <v>406.71579805547077</v>
      </c>
      <c r="N70" s="76">
        <f>Blad1!J69*((('Lisa '!$J$4-'Lisa '!$L$4)/(LN(('Lisa '!$J$4-'Lisa '!$N$4)/('Lisa '!$L$4-'Lisa '!$N$4))))/49.8329)^Blad1!$K$61</f>
        <v>525.03674777836613</v>
      </c>
      <c r="O70" s="76">
        <f>Blad1!L69*((('Lisa '!$J$4-'Lisa '!$L$4)/(LN(('Lisa '!$J$4-'Lisa '!$N$4)/('Lisa '!$L$4-'Lisa '!$N$4))))/49.8329)^Blad1!$M$61</f>
        <v>632.1260341972519</v>
      </c>
      <c r="P70" s="76">
        <f>Blad1!N69*((('Lisa '!$J$4-'Lisa '!$L$4)/(LN(('Lisa '!$J$4-'Lisa '!$N$4)/('Lisa '!$L$4-'Lisa '!$N$4))))/49.8329)^Blad1!$O$61</f>
        <v>875.84091917871183</v>
      </c>
      <c r="Q70" s="76">
        <f>Blad1!P69*((('Lisa '!$J$4-'Lisa '!$L$4)/(LN(('Lisa '!$J$4-'Lisa '!$N$4)/('Lisa '!$L$4-'Lisa '!$N$4))))/49.8329)^Blad1!$Q$61</f>
        <v>1096.3214389456928</v>
      </c>
    </row>
    <row r="71" spans="1:27" x14ac:dyDescent="0.2">
      <c r="A71" s="18">
        <v>3000</v>
      </c>
      <c r="B71" s="17">
        <f>'Ark2'!A37*$G$2</f>
        <v>632.06243361505597</v>
      </c>
      <c r="C71" s="17">
        <f>'Ark2'!C37*$G$2</f>
        <v>995.34934256406598</v>
      </c>
      <c r="D71" s="17">
        <f>'Ark2'!D37*$G$2</f>
        <v>1505.504883345335</v>
      </c>
      <c r="E71" s="17">
        <f>'Ark2'!E37*$G$2</f>
        <v>1819.0867295136379</v>
      </c>
      <c r="F71" s="17">
        <f>'Ark2'!F37*$G$2</f>
        <v>2555.4580299685581</v>
      </c>
      <c r="I71" s="50">
        <v>1900</v>
      </c>
      <c r="J71" s="76">
        <f>Blad1!B70*((('Lisa '!$J$4-'Lisa '!$L$4)/(LN(('Lisa '!$J$4-'Lisa '!$N$4)/('Lisa '!$L$4-'Lisa '!$N$4))))/49.8329)^Blad1!$C$61</f>
        <v>192.89783860445792</v>
      </c>
      <c r="K71" s="76">
        <f>Blad1!D70*((('Lisa '!$J$4-'Lisa '!$L$4)/(LN(('Lisa '!$J$4-'Lisa '!$N$4)/('Lisa '!$L$4-'Lisa '!$N$4))))/49.8329)^Blad1!$E$61</f>
        <v>303.17570039685882</v>
      </c>
      <c r="L71" s="76">
        <f>Blad1!F70*((('Lisa '!$J$4-'Lisa '!$L$4)/(LN(('Lisa '!$J$4-'Lisa '!$N$4)/('Lisa '!$L$4-'Lisa '!$N$4))))/49.8329)^Blad1!$G$61</f>
        <v>386.60977717831878</v>
      </c>
      <c r="M71" s="76">
        <f>Blad1!H70*((('Lisa '!$J$4-'Lisa '!$L$4)/(LN(('Lisa '!$J$4-'Lisa '!$N$4)/('Lisa '!$L$4-'Lisa '!$N$4))))/49.8329)^Blad1!$I$61</f>
        <v>429.31112016966358</v>
      </c>
      <c r="N71" s="76">
        <f>Blad1!J70*((('Lisa '!$J$4-'Lisa '!$L$4)/(LN(('Lisa '!$J$4-'Lisa '!$N$4)/('Lisa '!$L$4-'Lisa '!$N$4))))/49.8329)^Blad1!$K$61</f>
        <v>554.20545598827528</v>
      </c>
      <c r="O71" s="76">
        <f>Blad1!L70*((('Lisa '!$J$4-'Lisa '!$L$4)/(LN(('Lisa '!$J$4-'Lisa '!$N$4)/('Lisa '!$L$4-'Lisa '!$N$4))))/49.8329)^Blad1!$M$61</f>
        <v>667.24414720821028</v>
      </c>
      <c r="P71" s="76">
        <f>Blad1!N70*((('Lisa '!$J$4-'Lisa '!$L$4)/(LN(('Lisa '!$J$4-'Lisa '!$N$4)/('Lisa '!$L$4-'Lisa '!$N$4))))/49.8329)^Blad1!$O$61</f>
        <v>924.4987480219736</v>
      </c>
      <c r="Q71" s="76">
        <f>Blad1!P70*((('Lisa '!$J$4-'Lisa '!$L$4)/(LN(('Lisa '!$J$4-'Lisa '!$N$4)/('Lisa '!$L$4-'Lisa '!$N$4))))/49.8329)^Blad1!$Q$61</f>
        <v>1157.2281855537869</v>
      </c>
    </row>
    <row r="72" spans="1:27" x14ac:dyDescent="0.2">
      <c r="A72" s="18"/>
      <c r="B72" s="17"/>
      <c r="C72" s="17"/>
      <c r="D72" s="17"/>
      <c r="E72" s="17"/>
      <c r="F72" s="17"/>
      <c r="I72" s="50">
        <v>2000</v>
      </c>
      <c r="J72" s="76">
        <f>Blad1!B71*((('Lisa '!$J$4-'Lisa '!$L$4)/(LN(('Lisa '!$J$4-'Lisa '!$N$4)/('Lisa '!$L$4-'Lisa '!$N$4))))/49.8329)^Blad1!$C$61</f>
        <v>203.05035642574518</v>
      </c>
      <c r="K72" s="76">
        <f>Blad1!D71*((('Lisa '!$J$4-'Lisa '!$L$4)/(LN(('Lisa '!$J$4-'Lisa '!$N$4)/('Lisa '!$L$4-'Lisa '!$N$4))))/49.8329)^Blad1!$E$61</f>
        <v>319.13231620721984</v>
      </c>
      <c r="L72" s="76">
        <f>Blad1!F71*((('Lisa '!$J$4-'Lisa '!$L$4)/(LN(('Lisa '!$J$4-'Lisa '!$N$4)/('Lisa '!$L$4-'Lisa '!$N$4))))/49.8329)^Blad1!$G$61</f>
        <v>406.95766018770394</v>
      </c>
      <c r="M72" s="76">
        <f>Blad1!H71*((('Lisa '!$J$4-'Lisa '!$L$4)/(LN(('Lisa '!$J$4-'Lisa '!$N$4)/('Lisa '!$L$4-'Lisa '!$N$4))))/49.8329)^Blad1!$I$61</f>
        <v>451.90644228385639</v>
      </c>
      <c r="N72" s="76">
        <f>Blad1!J71*((('Lisa '!$J$4-'Lisa '!$L$4)/(LN(('Lisa '!$J$4-'Lisa '!$N$4)/('Lisa '!$L$4-'Lisa '!$N$4))))/49.8329)^Blad1!$K$61</f>
        <v>583.37416419818453</v>
      </c>
      <c r="O72" s="76">
        <f>Blad1!L71*((('Lisa '!$J$4-'Lisa '!$L$4)/(LN(('Lisa '!$J$4-'Lisa '!$N$4)/('Lisa '!$L$4-'Lisa '!$N$4))))/49.8329)^Blad1!$M$61</f>
        <v>702.36226021916877</v>
      </c>
      <c r="P72" s="76">
        <f>Blad1!N71*((('Lisa '!$J$4-'Lisa '!$L$4)/(LN(('Lisa '!$J$4-'Lisa '!$N$4)/('Lisa '!$L$4-'Lisa '!$N$4))))/49.8329)^Blad1!$O$61</f>
        <v>973.15657686523537</v>
      </c>
      <c r="Q72" s="76">
        <f>Blad1!P71*((('Lisa '!$J$4-'Lisa '!$L$4)/(LN(('Lisa '!$J$4-'Lisa '!$N$4)/('Lisa '!$L$4-'Lisa '!$N$4))))/49.8329)^Blad1!$Q$61</f>
        <v>1218.1349321618809</v>
      </c>
    </row>
    <row r="73" spans="1:27" x14ac:dyDescent="0.2">
      <c r="A73" s="18"/>
      <c r="B73" s="17"/>
      <c r="C73" s="17"/>
      <c r="D73" s="17"/>
      <c r="E73" s="17"/>
      <c r="F73" s="17"/>
      <c r="I73" s="50">
        <v>2100</v>
      </c>
      <c r="J73" s="76">
        <f>Blad1!B72*((('Lisa '!$J$4-'Lisa '!$L$4)/(LN(('Lisa '!$J$4-'Lisa '!$N$4)/('Lisa '!$L$4-'Lisa '!$N$4))))/49.8329)^Blad1!$C$61</f>
        <v>213.20287424703244</v>
      </c>
      <c r="K73" s="76">
        <f>Blad1!D72*((('Lisa '!$J$4-'Lisa '!$L$4)/(LN(('Lisa '!$J$4-'Lisa '!$N$4)/('Lisa '!$L$4-'Lisa '!$N$4))))/49.8329)^Blad1!$E$61</f>
        <v>335.08893201758082</v>
      </c>
      <c r="L73" s="76">
        <f>Blad1!F72*((('Lisa '!$J$4-'Lisa '!$L$4)/(LN(('Lisa '!$J$4-'Lisa '!$N$4)/('Lisa '!$L$4-'Lisa '!$N$4))))/49.8329)^Blad1!$G$61</f>
        <v>427.30554319708915</v>
      </c>
      <c r="M73" s="76">
        <f>Blad1!H72*((('Lisa '!$J$4-'Lisa '!$L$4)/(LN(('Lisa '!$J$4-'Lisa '!$N$4)/('Lisa '!$L$4-'Lisa '!$N$4))))/49.8329)^Blad1!$I$61</f>
        <v>474.5017643980492</v>
      </c>
      <c r="N73" s="76">
        <f>Blad1!J72*((('Lisa '!$J$4-'Lisa '!$L$4)/(LN(('Lisa '!$J$4-'Lisa '!$N$4)/('Lisa '!$L$4-'Lisa '!$N$4))))/49.8329)^Blad1!$K$61</f>
        <v>612.54287240809379</v>
      </c>
      <c r="O73" s="76">
        <f>Blad1!L72*((('Lisa '!$J$4-'Lisa '!$L$4)/(LN(('Lisa '!$J$4-'Lisa '!$N$4)/('Lisa '!$L$4-'Lisa '!$N$4))))/49.8329)^Blad1!$M$61</f>
        <v>737.48037323012727</v>
      </c>
      <c r="P73" s="76">
        <f>Blad1!N72*((('Lisa '!$J$4-'Lisa '!$L$4)/(LN(('Lisa '!$J$4-'Lisa '!$N$4)/('Lisa '!$L$4-'Lisa '!$N$4))))/49.8329)^Blad1!$O$61</f>
        <v>1021.8144057084972</v>
      </c>
      <c r="Q73" s="76">
        <f>Blad1!P72*((('Lisa '!$J$4-'Lisa '!$L$4)/(LN(('Lisa '!$J$4-'Lisa '!$N$4)/('Lisa '!$L$4-'Lisa '!$N$4))))/49.8329)^Blad1!$Q$61</f>
        <v>1279.0416787699751</v>
      </c>
    </row>
    <row r="74" spans="1:27" x14ac:dyDescent="0.2">
      <c r="A74" s="18"/>
      <c r="B74" s="17"/>
      <c r="C74" s="17"/>
      <c r="D74" s="17"/>
      <c r="E74" s="17"/>
      <c r="F74" s="17"/>
      <c r="I74" s="50">
        <v>2200</v>
      </c>
      <c r="J74" s="76">
        <f>Blad1!B73*((('Lisa '!$J$4-'Lisa '!$L$4)/(LN(('Lisa '!$J$4-'Lisa '!$N$4)/('Lisa '!$L$4-'Lisa '!$N$4))))/49.8329)^Blad1!$C$61</f>
        <v>223.3553920683197</v>
      </c>
      <c r="K74" s="76">
        <f>Blad1!D73*((('Lisa '!$J$4-'Lisa '!$L$4)/(LN(('Lisa '!$J$4-'Lisa '!$N$4)/('Lisa '!$L$4-'Lisa '!$N$4))))/49.8329)^Blad1!$E$61</f>
        <v>351.04554782794179</v>
      </c>
      <c r="L74" s="76">
        <f>Blad1!F73*((('Lisa '!$J$4-'Lisa '!$L$4)/(LN(('Lisa '!$J$4-'Lisa '!$N$4)/('Lisa '!$L$4-'Lisa '!$N$4))))/49.8329)^Blad1!$G$61</f>
        <v>447.65342620647436</v>
      </c>
      <c r="M74" s="76">
        <f>Blad1!H73*((('Lisa '!$J$4-'Lisa '!$L$4)/(LN(('Lisa '!$J$4-'Lisa '!$N$4)/('Lisa '!$L$4-'Lisa '!$N$4))))/49.8329)^Blad1!$I$61</f>
        <v>497.09708651224207</v>
      </c>
      <c r="N74" s="76">
        <f>Blad1!J73*((('Lisa '!$J$4-'Lisa '!$L$4)/(LN(('Lisa '!$J$4-'Lisa '!$N$4)/('Lisa '!$L$4-'Lisa '!$N$4))))/49.8329)^Blad1!$K$61</f>
        <v>641.71158061800304</v>
      </c>
      <c r="O74" s="76">
        <f>Blad1!L73*((('Lisa '!$J$4-'Lisa '!$L$4)/(LN(('Lisa '!$J$4-'Lisa '!$N$4)/('Lisa '!$L$4-'Lisa '!$N$4))))/49.8329)^Blad1!$M$61</f>
        <v>772.59848624108565</v>
      </c>
      <c r="P74" s="76">
        <f>Blad1!N73*((('Lisa '!$J$4-'Lisa '!$L$4)/(LN(('Lisa '!$J$4-'Lisa '!$N$4)/('Lisa '!$L$4-'Lisa '!$N$4))))/49.8329)^Blad1!$O$61</f>
        <v>1070.4722345517591</v>
      </c>
      <c r="Q74" s="76">
        <f>Blad1!P73*((('Lisa '!$J$4-'Lisa '!$L$4)/(LN(('Lisa '!$J$4-'Lisa '!$N$4)/('Lisa '!$L$4-'Lisa '!$N$4))))/49.8329)^Blad1!$Q$61</f>
        <v>1339.948425378069</v>
      </c>
    </row>
    <row r="75" spans="1:27" ht="12" customHeight="1" x14ac:dyDescent="0.2">
      <c r="A75" s="18"/>
      <c r="B75" s="17"/>
      <c r="C75" s="17"/>
      <c r="D75" s="17"/>
      <c r="E75" s="17"/>
      <c r="F75" s="17"/>
      <c r="I75" s="50">
        <v>2300</v>
      </c>
      <c r="J75" s="76">
        <f>Blad1!B74*((('Lisa '!$J$4-'Lisa '!$L$4)/(LN(('Lisa '!$J$4-'Lisa '!$N$4)/('Lisa '!$L$4-'Lisa '!$N$4))))/49.8329)^Blad1!$C$61</f>
        <v>233.50790988960696</v>
      </c>
      <c r="K75" s="76">
        <f>Blad1!D74*((('Lisa '!$J$4-'Lisa '!$L$4)/(LN(('Lisa '!$J$4-'Lisa '!$N$4)/('Lisa '!$L$4-'Lisa '!$N$4))))/49.8329)^Blad1!$E$61</f>
        <v>367.00216363830282</v>
      </c>
      <c r="L75" s="76">
        <f>Blad1!F74*((('Lisa '!$J$4-'Lisa '!$L$4)/(LN(('Lisa '!$J$4-'Lisa '!$N$4)/('Lisa '!$L$4-'Lisa '!$N$4))))/49.8329)^Blad1!$G$61</f>
        <v>468.00130921585952</v>
      </c>
      <c r="M75" s="76">
        <f>Blad1!H74*((('Lisa '!$J$4-'Lisa '!$L$4)/(LN(('Lisa '!$J$4-'Lisa '!$N$4)/('Lisa '!$L$4-'Lisa '!$N$4))))/49.8329)^Blad1!$I$61</f>
        <v>519.69240862643483</v>
      </c>
      <c r="N75" s="76">
        <f>Blad1!J74*((('Lisa '!$J$4-'Lisa '!$L$4)/(LN(('Lisa '!$J$4-'Lisa '!$N$4)/('Lisa '!$L$4-'Lisa '!$N$4))))/49.8329)^Blad1!$K$61</f>
        <v>670.88028882791218</v>
      </c>
      <c r="O75" s="76">
        <f>Blad1!L74*((('Lisa '!$J$4-'Lisa '!$L$4)/(LN(('Lisa '!$J$4-'Lisa '!$N$4)/('Lisa '!$L$4-'Lisa '!$N$4))))/49.8329)^Blad1!$M$61</f>
        <v>807.71659925204403</v>
      </c>
      <c r="P75" s="76">
        <f>Blad1!N74*((('Lisa '!$J$4-'Lisa '!$L$4)/(LN(('Lisa '!$J$4-'Lisa '!$N$4)/('Lisa '!$L$4-'Lisa '!$N$4))))/49.8329)^Blad1!$O$61</f>
        <v>1119.1300633950207</v>
      </c>
      <c r="Q75" s="76">
        <f>Blad1!P74*((('Lisa '!$J$4-'Lisa '!$L$4)/(LN(('Lisa '!$J$4-'Lisa '!$N$4)/('Lisa '!$L$4-'Lisa '!$N$4))))/49.8329)^Blad1!$Q$61</f>
        <v>1400.855171986163</v>
      </c>
    </row>
    <row r="76" spans="1:27" x14ac:dyDescent="0.2">
      <c r="A76" s="18"/>
      <c r="B76" s="17"/>
      <c r="C76" s="17"/>
      <c r="D76" s="17"/>
      <c r="E76" s="17"/>
      <c r="F76" s="17"/>
      <c r="I76" s="50">
        <v>2400</v>
      </c>
      <c r="J76" s="76">
        <f>Blad1!B75*((('Lisa '!$J$4-'Lisa '!$L$4)/(LN(('Lisa '!$J$4-'Lisa '!$N$4)/('Lisa '!$L$4-'Lisa '!$N$4))))/49.8329)^Blad1!$C$61</f>
        <v>243.66042771089423</v>
      </c>
      <c r="K76" s="76">
        <f>Blad1!D75*((('Lisa '!$J$4-'Lisa '!$L$4)/(LN(('Lisa '!$J$4-'Lisa '!$N$4)/('Lisa '!$L$4-'Lisa '!$N$4))))/49.8329)^Blad1!$E$61</f>
        <v>382.95877944866379</v>
      </c>
      <c r="L76" s="76">
        <f>Blad1!F75*((('Lisa '!$J$4-'Lisa '!$L$4)/(LN(('Lisa '!$J$4-'Lisa '!$N$4)/('Lisa '!$L$4-'Lisa '!$N$4))))/49.8329)^Blad1!$G$61</f>
        <v>488.34919222524479</v>
      </c>
      <c r="M76" s="76">
        <f>Blad1!H75*((('Lisa '!$J$4-'Lisa '!$L$4)/(LN(('Lisa '!$J$4-'Lisa '!$N$4)/('Lisa '!$L$4-'Lisa '!$N$4))))/49.8329)^Blad1!$I$61</f>
        <v>542.28773074062769</v>
      </c>
      <c r="N76" s="76">
        <f>Blad1!J75*((('Lisa '!$J$4-'Lisa '!$L$4)/(LN(('Lisa '!$J$4-'Lisa '!$N$4)/('Lisa '!$L$4-'Lisa '!$N$4))))/49.8329)^Blad1!$K$61</f>
        <v>700.04899703782144</v>
      </c>
      <c r="O76" s="76">
        <f>Blad1!L75*((('Lisa '!$J$4-'Lisa '!$L$4)/(LN(('Lisa '!$J$4-'Lisa '!$N$4)/('Lisa '!$L$4-'Lisa '!$N$4))))/49.8329)^Blad1!$M$61</f>
        <v>842.83471226300253</v>
      </c>
      <c r="P76" s="76">
        <f>Blad1!N75*((('Lisa '!$J$4-'Lisa '!$L$4)/(LN(('Lisa '!$J$4-'Lisa '!$N$4)/('Lisa '!$L$4-'Lisa '!$N$4))))/49.8329)^Blad1!$O$61</f>
        <v>1167.7878922382824</v>
      </c>
      <c r="Q76" s="76">
        <f>Blad1!P75*((('Lisa '!$J$4-'Lisa '!$L$4)/(LN(('Lisa '!$J$4-'Lisa '!$N$4)/('Lisa '!$L$4-'Lisa '!$N$4))))/49.8329)^Blad1!$Q$61</f>
        <v>1461.7619185942572</v>
      </c>
    </row>
    <row r="77" spans="1:27" x14ac:dyDescent="0.2">
      <c r="A77" s="18"/>
      <c r="B77" s="17"/>
      <c r="C77" s="17"/>
      <c r="D77" s="17"/>
      <c r="E77" s="17"/>
      <c r="F77" s="17"/>
      <c r="I77" s="50">
        <v>2500</v>
      </c>
      <c r="J77" s="76">
        <f>Blad1!B76*((('Lisa '!$J$4-'Lisa '!$L$4)/(LN(('Lisa '!$J$4-'Lisa '!$N$4)/('Lisa '!$L$4-'Lisa '!$N$4))))/49.8329)^Blad1!$C$61</f>
        <v>253.81294553218149</v>
      </c>
      <c r="K77" s="76">
        <f>Blad1!D76*((('Lisa '!$J$4-'Lisa '!$L$4)/(LN(('Lisa '!$J$4-'Lisa '!$N$4)/('Lisa '!$L$4-'Lisa '!$N$4))))/49.8329)^Blad1!$E$61</f>
        <v>398.91539525902476</v>
      </c>
      <c r="L77" s="76">
        <f>Blad1!F76*((('Lisa '!$J$4-'Lisa '!$L$4)/(LN(('Lisa '!$J$4-'Lisa '!$N$4)/('Lisa '!$L$4-'Lisa '!$N$4))))/49.8329)^Blad1!$G$61</f>
        <v>508.69707523462995</v>
      </c>
      <c r="M77" s="76">
        <f>Blad1!H76*((('Lisa '!$J$4-'Lisa '!$L$4)/(LN(('Lisa '!$J$4-'Lisa '!$N$4)/('Lisa '!$L$4-'Lisa '!$N$4))))/49.8329)^Blad1!$I$61</f>
        <v>564.88305285482045</v>
      </c>
      <c r="N77" s="76">
        <f>Blad1!J76*((('Lisa '!$J$4-'Lisa '!$L$4)/(LN(('Lisa '!$J$4-'Lisa '!$N$4)/('Lisa '!$L$4-'Lisa '!$N$4))))/49.8329)^Blad1!$K$61</f>
        <v>729.21770524773069</v>
      </c>
      <c r="O77" s="76">
        <f>Blad1!L76*((('Lisa '!$J$4-'Lisa '!$L$4)/(LN(('Lisa '!$J$4-'Lisa '!$N$4)/('Lisa '!$L$4-'Lisa '!$N$4))))/49.8329)^Blad1!$M$61</f>
        <v>877.95282527396091</v>
      </c>
      <c r="P77" s="76">
        <f>Blad1!N76*((('Lisa '!$J$4-'Lisa '!$L$4)/(LN(('Lisa '!$J$4-'Lisa '!$N$4)/('Lisa '!$L$4-'Lisa '!$N$4))))/49.8329)^Blad1!$O$61</f>
        <v>1216.4457210815442</v>
      </c>
      <c r="Q77" s="76">
        <f>Blad1!P76*((('Lisa '!$J$4-'Lisa '!$L$4)/(LN(('Lisa '!$J$4-'Lisa '!$N$4)/('Lisa '!$L$4-'Lisa '!$N$4))))/49.8329)^Blad1!$Q$61</f>
        <v>1522.6686652023511</v>
      </c>
    </row>
    <row r="78" spans="1:27" x14ac:dyDescent="0.2">
      <c r="A78" s="18"/>
      <c r="B78" s="17"/>
      <c r="C78" s="17"/>
      <c r="D78" s="17"/>
      <c r="E78" s="17"/>
      <c r="F78" s="17"/>
      <c r="I78" s="50">
        <v>2600</v>
      </c>
      <c r="J78" s="76">
        <f>Blad1!B77*((('Lisa '!$J$4-'Lisa '!$L$4)/(LN(('Lisa '!$J$4-'Lisa '!$N$4)/('Lisa '!$L$4-'Lisa '!$N$4))))/49.8329)^Blad1!$C$61</f>
        <v>263.96546335346875</v>
      </c>
      <c r="K78" s="76">
        <f>Blad1!D77*((('Lisa '!$J$4-'Lisa '!$L$4)/(LN(('Lisa '!$J$4-'Lisa '!$N$4)/('Lisa '!$L$4-'Lisa '!$N$4))))/49.8329)^Blad1!$E$61</f>
        <v>414.87201106938574</v>
      </c>
      <c r="L78" s="76">
        <f>Blad1!F77*((('Lisa '!$J$4-'Lisa '!$L$4)/(LN(('Lisa '!$J$4-'Lisa '!$N$4)/('Lisa '!$L$4-'Lisa '!$N$4))))/49.8329)^Blad1!$G$61</f>
        <v>529.04495824401511</v>
      </c>
      <c r="M78" s="76">
        <f>Blad1!H77*((('Lisa '!$J$4-'Lisa '!$L$4)/(LN(('Lisa '!$J$4-'Lisa '!$N$4)/('Lisa '!$L$4-'Lisa '!$N$4))))/49.8329)^Blad1!$I$61</f>
        <v>587.47837496901332</v>
      </c>
      <c r="N78" s="76">
        <f>Blad1!J77*((('Lisa '!$J$4-'Lisa '!$L$4)/(LN(('Lisa '!$J$4-'Lisa '!$N$4)/('Lisa '!$L$4-'Lisa '!$N$4))))/49.8329)^Blad1!$K$61</f>
        <v>758.38641345763995</v>
      </c>
      <c r="O78" s="76">
        <f>Blad1!L77*((('Lisa '!$J$4-'Lisa '!$L$4)/(LN(('Lisa '!$J$4-'Lisa '!$N$4)/('Lisa '!$L$4-'Lisa '!$N$4))))/49.8329)^Blad1!$M$61</f>
        <v>913.07093828491941</v>
      </c>
      <c r="P78" s="76">
        <f>Blad1!N77*((('Lisa '!$J$4-'Lisa '!$L$4)/(LN(('Lisa '!$J$4-'Lisa '!$N$4)/('Lisa '!$L$4-'Lisa '!$N$4))))/49.8329)^Blad1!$O$61</f>
        <v>1265.103549924806</v>
      </c>
      <c r="Q78" s="76">
        <f>Blad1!P77*((('Lisa '!$J$4-'Lisa '!$L$4)/(LN(('Lisa '!$J$4-'Lisa '!$N$4)/('Lisa '!$L$4-'Lisa '!$N$4))))/49.8329)^Blad1!$Q$61</f>
        <v>1583.5754118104453</v>
      </c>
    </row>
    <row r="79" spans="1:27" x14ac:dyDescent="0.2">
      <c r="A79" s="18"/>
      <c r="B79" s="17"/>
      <c r="C79" s="17"/>
      <c r="D79" s="17"/>
      <c r="E79" s="17"/>
      <c r="F79" s="17"/>
      <c r="I79" s="50">
        <v>2700</v>
      </c>
      <c r="J79" s="76">
        <f>Blad1!B78*((('Lisa '!$J$4-'Lisa '!$L$4)/(LN(('Lisa '!$J$4-'Lisa '!$N$4)/('Lisa '!$L$4-'Lisa '!$N$4))))/49.8329)^Blad1!$C$61</f>
        <v>274.11798117475604</v>
      </c>
      <c r="K79" s="76">
        <f>Blad1!D78*((('Lisa '!$J$4-'Lisa '!$L$4)/(LN(('Lisa '!$J$4-'Lisa '!$N$4)/('Lisa '!$L$4-'Lisa '!$N$4))))/49.8329)^Blad1!$E$61</f>
        <v>430.82862687974671</v>
      </c>
      <c r="L79" s="76">
        <f>Blad1!F78*((('Lisa '!$J$4-'Lisa '!$L$4)/(LN(('Lisa '!$J$4-'Lisa '!$N$4)/('Lisa '!$L$4-'Lisa '!$N$4))))/49.8329)^Blad1!$G$61</f>
        <v>549.39284125340032</v>
      </c>
      <c r="M79" s="76">
        <f>Blad1!H78*((('Lisa '!$J$4-'Lisa '!$L$4)/(LN(('Lisa '!$J$4-'Lisa '!$N$4)/('Lisa '!$L$4-'Lisa '!$N$4))))/49.8329)^Blad1!$I$61</f>
        <v>610.07369708320607</v>
      </c>
      <c r="N79" s="76">
        <f>Blad1!J78*((('Lisa '!$J$4-'Lisa '!$L$4)/(LN(('Lisa '!$J$4-'Lisa '!$N$4)/('Lisa '!$L$4-'Lisa '!$N$4))))/49.8329)^Blad1!$K$61</f>
        <v>787.5551216675492</v>
      </c>
      <c r="O79" s="76">
        <f>Blad1!L78*((('Lisa '!$J$4-'Lisa '!$L$4)/(LN(('Lisa '!$J$4-'Lisa '!$N$4)/('Lisa '!$L$4-'Lisa '!$N$4))))/49.8329)^Blad1!$M$61</f>
        <v>948.1890512958779</v>
      </c>
      <c r="P79" s="76">
        <f>Blad1!N78*((('Lisa '!$J$4-'Lisa '!$L$4)/(LN(('Lisa '!$J$4-'Lisa '!$N$4)/('Lisa '!$L$4-'Lisa '!$N$4))))/49.8329)^Blad1!$O$61</f>
        <v>1313.761378768068</v>
      </c>
      <c r="Q79" s="76">
        <f>Blad1!P78*((('Lisa '!$J$4-'Lisa '!$L$4)/(LN(('Lisa '!$J$4-'Lisa '!$N$4)/('Lisa '!$L$4-'Lisa '!$N$4))))/49.8329)^Blad1!$Q$61</f>
        <v>1644.4821584185395</v>
      </c>
    </row>
    <row r="80" spans="1:27" x14ac:dyDescent="0.2">
      <c r="A80" s="18"/>
      <c r="B80" s="17"/>
      <c r="C80" s="17"/>
      <c r="D80" s="17"/>
      <c r="E80" s="17"/>
      <c r="F80" s="17"/>
      <c r="I80" s="50">
        <v>2800</v>
      </c>
      <c r="J80" s="76">
        <f>Blad1!B79*((('Lisa '!$J$4-'Lisa '!$L$4)/(LN(('Lisa '!$J$4-'Lisa '!$N$4)/('Lisa '!$L$4-'Lisa '!$N$4))))/49.8329)^Blad1!$C$61</f>
        <v>284.27049899604327</v>
      </c>
      <c r="K80" s="76">
        <f>Blad1!D79*((('Lisa '!$J$4-'Lisa '!$L$4)/(LN(('Lisa '!$J$4-'Lisa '!$N$4)/('Lisa '!$L$4-'Lisa '!$N$4))))/49.8329)^Blad1!$E$61</f>
        <v>446.78524269010779</v>
      </c>
      <c r="L80" s="76">
        <f>Blad1!F79*((('Lisa '!$J$4-'Lisa '!$L$4)/(LN(('Lisa '!$J$4-'Lisa '!$N$4)/('Lisa '!$L$4-'Lisa '!$N$4))))/49.8329)^Blad1!$G$61</f>
        <v>569.74072426278553</v>
      </c>
      <c r="M80" s="76">
        <f>Blad1!H79*((('Lisa '!$J$4-'Lisa '!$L$4)/(LN(('Lisa '!$J$4-'Lisa '!$N$4)/('Lisa '!$L$4-'Lisa '!$N$4))))/49.8329)^Blad1!$I$61</f>
        <v>632.66901919739905</v>
      </c>
      <c r="N80" s="76">
        <f>Blad1!J79*((('Lisa '!$J$4-'Lisa '!$L$4)/(LN(('Lisa '!$J$4-'Lisa '!$N$4)/('Lisa '!$L$4-'Lisa '!$N$4))))/49.8329)^Blad1!$K$61</f>
        <v>816.72382987745834</v>
      </c>
      <c r="O80" s="76">
        <f>Blad1!L79*((('Lisa '!$J$4-'Lisa '!$L$4)/(LN(('Lisa '!$J$4-'Lisa '!$N$4)/('Lisa '!$L$4-'Lisa '!$N$4))))/49.8329)^Blad1!$M$61</f>
        <v>983.30716430683628</v>
      </c>
      <c r="P80" s="76">
        <f>Blad1!N79*((('Lisa '!$J$4-'Lisa '!$L$4)/(LN(('Lisa '!$J$4-'Lisa '!$N$4)/('Lisa '!$L$4-'Lisa '!$N$4))))/49.8329)^Blad1!$O$61</f>
        <v>1362.4192076113295</v>
      </c>
      <c r="Q80" s="76">
        <f>Blad1!P79*((('Lisa '!$J$4-'Lisa '!$L$4)/(LN(('Lisa '!$J$4-'Lisa '!$N$4)/('Lisa '!$L$4-'Lisa '!$N$4))))/49.8329)^Blad1!$Q$61</f>
        <v>1705.3889050266332</v>
      </c>
    </row>
    <row r="81" spans="1:17" x14ac:dyDescent="0.2">
      <c r="A81" s="18"/>
      <c r="B81" s="17"/>
      <c r="C81" s="17"/>
      <c r="D81" s="17"/>
      <c r="E81" s="17"/>
      <c r="F81" s="17"/>
      <c r="I81" s="50">
        <v>2900</v>
      </c>
      <c r="J81" s="76">
        <f>Blad1!B80*((('Lisa '!$J$4-'Lisa '!$L$4)/(LN(('Lisa '!$J$4-'Lisa '!$N$4)/('Lisa '!$L$4-'Lisa '!$N$4))))/49.8329)^Blad1!$C$61</f>
        <v>294.42301681733056</v>
      </c>
      <c r="K81" s="76">
        <f>Blad1!D80*((('Lisa '!$J$4-'Lisa '!$L$4)/(LN(('Lisa '!$J$4-'Lisa '!$N$4)/('Lisa '!$L$4-'Lisa '!$N$4))))/49.8329)^Blad1!$E$61</f>
        <v>462.74185850046877</v>
      </c>
      <c r="L81" s="76">
        <f>Blad1!F80*((('Lisa '!$J$4-'Lisa '!$L$4)/(LN(('Lisa '!$J$4-'Lisa '!$N$4)/('Lisa '!$L$4-'Lisa '!$N$4))))/49.8329)^Blad1!$G$61</f>
        <v>590.08860727217075</v>
      </c>
      <c r="M81" s="76">
        <f>Blad1!H80*((('Lisa '!$J$4-'Lisa '!$L$4)/(LN(('Lisa '!$J$4-'Lisa '!$N$4)/('Lisa '!$L$4-'Lisa '!$N$4))))/49.8329)^Blad1!$I$61</f>
        <v>655.26434131159181</v>
      </c>
      <c r="N81" s="76">
        <f>Blad1!J80*((('Lisa '!$J$4-'Lisa '!$L$4)/(LN(('Lisa '!$J$4-'Lisa '!$N$4)/('Lisa '!$L$4-'Lisa '!$N$4))))/49.8329)^Blad1!$K$61</f>
        <v>845.8925380873676</v>
      </c>
      <c r="O81" s="76">
        <f>Blad1!L80*((('Lisa '!$J$4-'Lisa '!$L$4)/(LN(('Lisa '!$J$4-'Lisa '!$N$4)/('Lisa '!$L$4-'Lisa '!$N$4))))/49.8329)^Blad1!$M$61</f>
        <v>1018.4252773177947</v>
      </c>
      <c r="P81" s="76">
        <f>Blad1!N80*((('Lisa '!$J$4-'Lisa '!$L$4)/(LN(('Lisa '!$J$4-'Lisa '!$N$4)/('Lisa '!$L$4-'Lisa '!$N$4))))/49.8329)^Blad1!$O$61</f>
        <v>1411.0770364545913</v>
      </c>
      <c r="Q81" s="76">
        <f>Blad1!P80*((('Lisa '!$J$4-'Lisa '!$L$4)/(LN(('Lisa '!$J$4-'Lisa '!$N$4)/('Lisa '!$L$4-'Lisa '!$N$4))))/49.8329)^Blad1!$Q$61</f>
        <v>1766.2956516347274</v>
      </c>
    </row>
    <row r="82" spans="1:17" x14ac:dyDescent="0.2">
      <c r="A82" s="18"/>
      <c r="B82" s="17"/>
      <c r="C82" s="17"/>
      <c r="D82" s="17"/>
      <c r="E82" s="17"/>
      <c r="F82" s="17"/>
      <c r="I82" s="50">
        <v>3000</v>
      </c>
      <c r="J82" s="76">
        <f>Blad1!B81*((('Lisa '!$J$4-'Lisa '!$L$4)/(LN(('Lisa '!$J$4-'Lisa '!$N$4)/('Lisa '!$L$4-'Lisa '!$N$4))))/49.8329)^Blad1!$C$61</f>
        <v>304.5755346386178</v>
      </c>
      <c r="K82" s="76">
        <f>Blad1!D81*((('Lisa '!$J$4-'Lisa '!$L$4)/(LN(('Lisa '!$J$4-'Lisa '!$N$4)/('Lisa '!$L$4-'Lisa '!$N$4))))/49.8329)^Blad1!$E$61</f>
        <v>478.69847431082974</v>
      </c>
      <c r="L82" s="76">
        <f>Blad1!F81*((('Lisa '!$J$4-'Lisa '!$L$4)/(LN(('Lisa '!$J$4-'Lisa '!$N$4)/('Lisa '!$L$4-'Lisa '!$N$4))))/49.8329)^Blad1!$G$61</f>
        <v>610.43649028155596</v>
      </c>
      <c r="M82" s="76">
        <f>Blad1!H81*((('Lisa '!$J$4-'Lisa '!$L$4)/(LN(('Lisa '!$J$4-'Lisa '!$N$4)/('Lisa '!$L$4-'Lisa '!$N$4))))/49.8329)^Blad1!$I$61</f>
        <v>677.85966342578456</v>
      </c>
      <c r="N82" s="76">
        <f>Blad1!J81*((('Lisa '!$J$4-'Lisa '!$L$4)/(LN(('Lisa '!$J$4-'Lisa '!$N$4)/('Lisa '!$L$4-'Lisa '!$N$4))))/49.8329)^Blad1!$K$61</f>
        <v>875.06124629727685</v>
      </c>
      <c r="O82" s="76">
        <f>Blad1!L81*((('Lisa '!$J$4-'Lisa '!$L$4)/(LN(('Lisa '!$J$4-'Lisa '!$N$4)/('Lisa '!$L$4-'Lisa '!$N$4))))/49.8329)^Blad1!$M$61</f>
        <v>1053.543390328753</v>
      </c>
      <c r="P82" s="76">
        <f>Blad1!N81*((('Lisa '!$J$4-'Lisa '!$L$4)/(LN(('Lisa '!$J$4-'Lisa '!$N$4)/('Lisa '!$L$4-'Lisa '!$N$4))))/49.8329)^Blad1!$O$61</f>
        <v>1459.734865297853</v>
      </c>
      <c r="Q82" s="76">
        <f>Blad1!P81*((('Lisa '!$J$4-'Lisa '!$L$4)/(LN(('Lisa '!$J$4-'Lisa '!$N$4)/('Lisa '!$L$4-'Lisa '!$N$4))))/49.8329)^Blad1!$Q$61</f>
        <v>1827.2023982428213</v>
      </c>
    </row>
    <row r="83" spans="1:17" x14ac:dyDescent="0.2">
      <c r="A83" s="18"/>
      <c r="B83" s="17"/>
      <c r="C83" s="17"/>
      <c r="D83" s="17"/>
      <c r="E83" s="17"/>
      <c r="F83" s="17"/>
      <c r="I83" s="50">
        <v>3200</v>
      </c>
      <c r="J83" s="76">
        <f>Blad1!B82*((('Lisa '!$J$4-'Lisa '!$L$4)/(LN(('Lisa '!$J$4-'Lisa '!$N$4)/('Lisa '!$L$4-'Lisa '!$N$4))))/49.8329)^Blad1!$C$61</f>
        <v>324.88057028119232</v>
      </c>
      <c r="K83" s="76">
        <f>Blad1!D82*((('Lisa '!$J$4-'Lisa '!$L$4)/(LN(('Lisa '!$J$4-'Lisa '!$N$4)/('Lisa '!$L$4-'Lisa '!$N$4))))/49.8329)^Blad1!$E$61</f>
        <v>510.61170593155168</v>
      </c>
      <c r="L83" s="76">
        <f>Blad1!F82*((('Lisa '!$J$4-'Lisa '!$L$4)/(LN(('Lisa '!$J$4-'Lisa '!$N$4)/('Lisa '!$L$4-'Lisa '!$N$4))))/49.8329)^Blad1!$G$61</f>
        <v>651.13225630032628</v>
      </c>
      <c r="M83" s="76">
        <f>Blad1!H82*((('Lisa '!$J$4-'Lisa '!$L$4)/(LN(('Lisa '!$J$4-'Lisa '!$N$4)/('Lisa '!$L$4-'Lisa '!$N$4))))/49.8329)^Blad1!$I$61</f>
        <v>723.05030765417018</v>
      </c>
      <c r="N83" s="76">
        <f>Blad1!J82*((('Lisa '!$J$4-'Lisa '!$L$4)/(LN(('Lisa '!$J$4-'Lisa '!$N$4)/('Lisa '!$L$4-'Lisa '!$N$4))))/49.8329)^Blad1!$K$61</f>
        <v>933.39866271709536</v>
      </c>
      <c r="O83" s="76">
        <f>Blad1!L82*((('Lisa '!$J$4-'Lisa '!$L$4)/(LN(('Lisa '!$J$4-'Lisa '!$N$4)/('Lisa '!$L$4-'Lisa '!$N$4))))/49.8329)^Blad1!$M$61</f>
        <v>1123.77961635067</v>
      </c>
      <c r="P83" s="76">
        <f>Blad1!N82*((('Lisa '!$J$4-'Lisa '!$L$4)/(LN(('Lisa '!$J$4-'Lisa '!$N$4)/('Lisa '!$L$4-'Lisa '!$N$4))))/49.8329)^Blad1!$O$61</f>
        <v>1557.0505229843768</v>
      </c>
      <c r="Q83" s="76">
        <f>Blad1!P82*((('Lisa '!$J$4-'Lisa '!$L$4)/(LN(('Lisa '!$J$4-'Lisa '!$N$4)/('Lisa '!$L$4-'Lisa '!$N$4))))/49.8329)^Blad1!$Q$61</f>
        <v>1949.0158914590097</v>
      </c>
    </row>
    <row r="84" spans="1:17" x14ac:dyDescent="0.2">
      <c r="A84" s="18"/>
      <c r="B84" s="17"/>
      <c r="C84" s="17"/>
      <c r="D84" s="17"/>
      <c r="E84" s="17"/>
      <c r="F84" s="17"/>
      <c r="I84" s="50">
        <v>3400</v>
      </c>
      <c r="J84" s="76">
        <f>Blad1!B83*((('Lisa '!$J$4-'Lisa '!$L$4)/(LN(('Lisa '!$J$4-'Lisa '!$N$4)/('Lisa '!$L$4-'Lisa '!$N$4))))/49.8329)^Blad1!$C$61</f>
        <v>345.18560592376684</v>
      </c>
      <c r="K84" s="76">
        <f>Blad1!D83*((('Lisa '!$J$4-'Lisa '!$L$4)/(LN(('Lisa '!$J$4-'Lisa '!$N$4)/('Lisa '!$L$4-'Lisa '!$N$4))))/49.8329)^Blad1!$E$61</f>
        <v>542.52493755227363</v>
      </c>
      <c r="L84" s="76">
        <f>Blad1!F83*((('Lisa '!$J$4-'Lisa '!$L$4)/(LN(('Lisa '!$J$4-'Lisa '!$N$4)/('Lisa '!$L$4-'Lisa '!$N$4))))/49.8329)^Blad1!$G$61</f>
        <v>691.8280223190967</v>
      </c>
      <c r="M84" s="76">
        <f>Blad1!H83*((('Lisa '!$J$4-'Lisa '!$L$4)/(LN(('Lisa '!$J$4-'Lisa '!$N$4)/('Lisa '!$L$4-'Lisa '!$N$4))))/49.8329)^Blad1!$I$61</f>
        <v>768.24095188255592</v>
      </c>
      <c r="N84" s="76">
        <f>Blad1!J83*((('Lisa '!$J$4-'Lisa '!$L$4)/(LN(('Lisa '!$J$4-'Lisa '!$N$4)/('Lisa '!$L$4-'Lisa '!$N$4))))/49.8329)^Blad1!$K$61</f>
        <v>991.73607913691376</v>
      </c>
      <c r="O84" s="76">
        <f>Blad1!L83*((('Lisa '!$J$4-'Lisa '!$L$4)/(LN(('Lisa '!$J$4-'Lisa '!$N$4)/('Lisa '!$L$4-'Lisa '!$N$4))))/49.8329)^Blad1!$M$61</f>
        <v>1194.015842372587</v>
      </c>
      <c r="P84" s="76">
        <f>Blad1!N83*((('Lisa '!$J$4-'Lisa '!$L$4)/(LN(('Lisa '!$J$4-'Lisa '!$N$4)/('Lisa '!$L$4-'Lisa '!$N$4))))/49.8329)^Blad1!$O$61</f>
        <v>1654.3661806709001</v>
      </c>
      <c r="Q84" s="76">
        <f>Blad1!P83*((('Lisa '!$J$4-'Lisa '!$L$4)/(LN(('Lisa '!$J$4-'Lisa '!$N$4)/('Lisa '!$L$4-'Lisa '!$N$4))))/49.8329)^Blad1!$Q$61</f>
        <v>2070.8293846751976</v>
      </c>
    </row>
    <row r="85" spans="1:17" x14ac:dyDescent="0.2">
      <c r="A85" s="18"/>
      <c r="B85" s="17"/>
      <c r="C85" s="17"/>
      <c r="D85" s="17"/>
      <c r="E85" s="17"/>
      <c r="F85" s="17"/>
      <c r="I85" s="50">
        <v>3600</v>
      </c>
      <c r="J85" s="76">
        <f>Blad1!B84*((('Lisa '!$J$4-'Lisa '!$L$4)/(LN(('Lisa '!$J$4-'Lisa '!$N$4)/('Lisa '!$L$4-'Lisa '!$N$4))))/49.8329)^Blad1!$C$61</f>
        <v>345.18560592376684</v>
      </c>
      <c r="K85" s="76">
        <f>Blad1!D84*((('Lisa '!$J$4-'Lisa '!$L$4)/(LN(('Lisa '!$J$4-'Lisa '!$N$4)/('Lisa '!$L$4-'Lisa '!$N$4))))/49.8329)^Blad1!$E$61</f>
        <v>542.52493755227363</v>
      </c>
      <c r="L85" s="76">
        <f>Blad1!F84*((('Lisa '!$J$4-'Lisa '!$L$4)/(LN(('Lisa '!$J$4-'Lisa '!$N$4)/('Lisa '!$L$4-'Lisa '!$N$4))))/49.8329)^Blad1!$G$61</f>
        <v>691.8280223190967</v>
      </c>
      <c r="M85" s="76">
        <f>Blad1!H84*((('Lisa '!$J$4-'Lisa '!$L$4)/(LN(('Lisa '!$J$4-'Lisa '!$N$4)/('Lisa '!$L$4-'Lisa '!$N$4))))/49.8329)^Blad1!$I$61</f>
        <v>768.24095188255592</v>
      </c>
      <c r="N85" s="76">
        <f>Blad1!J84*((('Lisa '!$J$4-'Lisa '!$L$4)/(LN(('Lisa '!$J$4-'Lisa '!$N$4)/('Lisa '!$L$4-'Lisa '!$N$4))))/49.8329)^Blad1!$K$61</f>
        <v>991.73607913691376</v>
      </c>
      <c r="O85" s="76">
        <f>Blad1!L84*((('Lisa '!$J$4-'Lisa '!$L$4)/(LN(('Lisa '!$J$4-'Lisa '!$N$4)/('Lisa '!$L$4-'Lisa '!$N$4))))/49.8329)^Blad1!$M$61</f>
        <v>1194.015842372587</v>
      </c>
      <c r="P85" s="76">
        <f>Blad1!N84*((('Lisa '!$J$4-'Lisa '!$L$4)/(LN(('Lisa '!$J$4-'Lisa '!$N$4)/('Lisa '!$L$4-'Lisa '!$N$4))))/49.8329)^Blad1!$O$61</f>
        <v>1654.3661806709001</v>
      </c>
      <c r="Q85" s="76">
        <f>Blad1!P84*((('Lisa '!$J$4-'Lisa '!$L$4)/(LN(('Lisa '!$J$4-'Lisa '!$N$4)/('Lisa '!$L$4-'Lisa '!$N$4))))/49.8329)^Blad1!$Q$61</f>
        <v>2070.8293846751976</v>
      </c>
    </row>
    <row r="86" spans="1:17" x14ac:dyDescent="0.2">
      <c r="A86" s="18"/>
      <c r="B86" s="17"/>
      <c r="C86" s="17"/>
      <c r="D86" s="17"/>
      <c r="E86" s="17"/>
      <c r="F86" s="17"/>
      <c r="I86" s="50">
        <v>3800</v>
      </c>
      <c r="J86" s="76">
        <f>Blad1!B85*((('Lisa '!$J$4-'Lisa '!$L$4)/(LN(('Lisa '!$J$4-'Lisa '!$N$4)/('Lisa '!$L$4-'Lisa '!$N$4))))/49.8329)^Blad1!$C$61</f>
        <v>365.49064156634131</v>
      </c>
      <c r="K86" s="76">
        <f>Blad1!D85*((('Lisa '!$J$4-'Lisa '!$L$4)/(LN(('Lisa '!$J$4-'Lisa '!$N$4)/('Lisa '!$L$4-'Lisa '!$N$4))))/49.8329)^Blad1!$E$61</f>
        <v>574.43816917299569</v>
      </c>
      <c r="L86" s="76">
        <f>Blad1!F85*((('Lisa '!$J$4-'Lisa '!$L$4)/(LN(('Lisa '!$J$4-'Lisa '!$N$4)/('Lisa '!$L$4-'Lisa '!$N$4))))/49.8329)^Blad1!$G$61</f>
        <v>732.52378833786713</v>
      </c>
      <c r="M86" s="76">
        <f>Blad1!H85*((('Lisa '!$J$4-'Lisa '!$L$4)/(LN(('Lisa '!$J$4-'Lisa '!$N$4)/('Lisa '!$L$4-'Lisa '!$N$4))))/49.8329)^Blad1!$I$61</f>
        <v>813.43159611094154</v>
      </c>
      <c r="N86" s="76">
        <f>Blad1!J85*((('Lisa '!$J$4-'Lisa '!$L$4)/(LN(('Lisa '!$J$4-'Lisa '!$N$4)/('Lisa '!$L$4-'Lisa '!$N$4))))/49.8329)^Blad1!$K$61</f>
        <v>1050.0734955567323</v>
      </c>
      <c r="O86" s="76">
        <f>Blad1!L85*((('Lisa '!$J$4-'Lisa '!$L$4)/(LN(('Lisa '!$J$4-'Lisa '!$N$4)/('Lisa '!$L$4-'Lisa '!$N$4))))/49.8329)^Blad1!$M$61</f>
        <v>1264.2520683945038</v>
      </c>
      <c r="P86" s="76">
        <f>Blad1!N85*((('Lisa '!$J$4-'Lisa '!$L$4)/(LN(('Lisa '!$J$4-'Lisa '!$N$4)/('Lisa '!$L$4-'Lisa '!$N$4))))/49.8329)^Blad1!$O$61</f>
        <v>1751.6818383574237</v>
      </c>
      <c r="Q86" s="76">
        <f>Blad1!P85*((('Lisa '!$J$4-'Lisa '!$L$4)/(LN(('Lisa '!$J$4-'Lisa '!$N$4)/('Lisa '!$L$4-'Lisa '!$N$4))))/49.8329)^Blad1!$Q$61</f>
        <v>2192.6428778913855</v>
      </c>
    </row>
    <row r="87" spans="1:17" x14ac:dyDescent="0.2">
      <c r="A87" s="18"/>
      <c r="B87" s="17"/>
      <c r="C87" s="17"/>
      <c r="D87" s="17"/>
      <c r="E87" s="17"/>
      <c r="F87" s="17"/>
      <c r="I87" s="50">
        <v>4000</v>
      </c>
      <c r="J87" s="76">
        <f>Blad1!B86*((('Lisa '!$J$4-'Lisa '!$L$4)/(LN(('Lisa '!$J$4-'Lisa '!$N$4)/('Lisa '!$L$4-'Lisa '!$N$4))))/49.8329)^Blad1!$C$61</f>
        <v>406.10071285149036</v>
      </c>
      <c r="K87" s="76">
        <f>Blad1!D86*((('Lisa '!$J$4-'Lisa '!$L$4)/(LN(('Lisa '!$J$4-'Lisa '!$N$4)/('Lisa '!$L$4-'Lisa '!$N$4))))/49.8329)^Blad1!$E$61</f>
        <v>638.26463241443969</v>
      </c>
      <c r="L87" s="76">
        <f>Blad1!F86*((('Lisa '!$J$4-'Lisa '!$L$4)/(LN(('Lisa '!$J$4-'Lisa '!$N$4)/('Lisa '!$L$4-'Lisa '!$N$4))))/49.8329)^Blad1!$G$61</f>
        <v>813.91532037540787</v>
      </c>
      <c r="M87" s="76">
        <f>Blad1!H86*((('Lisa '!$J$4-'Lisa '!$L$4)/(LN(('Lisa '!$J$4-'Lisa '!$N$4)/('Lisa '!$L$4-'Lisa '!$N$4))))/49.8329)^Blad1!$I$61</f>
        <v>903.81288456771279</v>
      </c>
      <c r="N87" s="76">
        <f>Blad1!J86*((('Lisa '!$J$4-'Lisa '!$L$4)/(LN(('Lisa '!$J$4-'Lisa '!$N$4)/('Lisa '!$L$4-'Lisa '!$N$4))))/49.8329)^Blad1!$K$61</f>
        <v>1166.7483283963691</v>
      </c>
      <c r="O87" s="76">
        <f>Blad1!L86*((('Lisa '!$J$4-'Lisa '!$L$4)/(LN(('Lisa '!$J$4-'Lisa '!$N$4)/('Lisa '!$L$4-'Lisa '!$N$4))))/49.8329)^Blad1!$M$61</f>
        <v>1404.7245204383375</v>
      </c>
      <c r="P87" s="76">
        <f>Blad1!N86*((('Lisa '!$J$4-'Lisa '!$L$4)/(LN(('Lisa '!$J$4-'Lisa '!$N$4)/('Lisa '!$L$4-'Lisa '!$N$4))))/49.8329)^Blad1!$O$61</f>
        <v>1946.3131537304707</v>
      </c>
      <c r="Q87" s="76">
        <f>Blad1!P86*((('Lisa '!$J$4-'Lisa '!$L$4)/(LN(('Lisa '!$J$4-'Lisa '!$N$4)/('Lisa '!$L$4-'Lisa '!$N$4))))/49.8329)^Blad1!$Q$61</f>
        <v>2436.2698643237618</v>
      </c>
    </row>
    <row r="88" spans="1:17" x14ac:dyDescent="0.2">
      <c r="A88" s="18"/>
      <c r="B88" s="17"/>
      <c r="C88" s="17"/>
      <c r="D88" s="17"/>
      <c r="E88" s="17"/>
      <c r="F88" s="17"/>
      <c r="I88" s="50">
        <v>4200</v>
      </c>
      <c r="J88" s="76">
        <f>Blad1!B87*((('Lisa '!$J$4-'Lisa '!$L$4)/(LN(('Lisa '!$J$4-'Lisa '!$N$4)/('Lisa '!$L$4-'Lisa '!$N$4))))/49.8329)^Blad1!$C$61</f>
        <v>426.40574849406488</v>
      </c>
      <c r="K88" s="76">
        <f>Blad1!D87*((('Lisa '!$J$4-'Lisa '!$L$4)/(LN(('Lisa '!$J$4-'Lisa '!$N$4)/('Lisa '!$L$4-'Lisa '!$N$4))))/49.8329)^Blad1!$E$61</f>
        <v>670.17786403516163</v>
      </c>
      <c r="L88" s="76">
        <f>Blad1!F87*((('Lisa '!$J$4-'Lisa '!$L$4)/(LN(('Lisa '!$J$4-'Lisa '!$N$4)/('Lisa '!$L$4-'Lisa '!$N$4))))/49.8329)^Blad1!$G$61</f>
        <v>854.6110863941783</v>
      </c>
      <c r="M88" s="76">
        <f>Blad1!H87*((('Lisa '!$J$4-'Lisa '!$L$4)/(LN(('Lisa '!$J$4-'Lisa '!$N$4)/('Lisa '!$L$4-'Lisa '!$N$4))))/49.8329)^Blad1!$I$61</f>
        <v>949.00352879609841</v>
      </c>
      <c r="N88" s="76">
        <f>Blad1!J87*((('Lisa '!$J$4-'Lisa '!$L$4)/(LN(('Lisa '!$J$4-'Lisa '!$N$4)/('Lisa '!$L$4-'Lisa '!$N$4))))/49.8329)^Blad1!$K$61</f>
        <v>1225.0857448161876</v>
      </c>
      <c r="O88" s="76">
        <f>Blad1!L87*((('Lisa '!$J$4-'Lisa '!$L$4)/(LN(('Lisa '!$J$4-'Lisa '!$N$4)/('Lisa '!$L$4-'Lisa '!$N$4))))/49.8329)^Blad1!$M$61</f>
        <v>1474.9607464602545</v>
      </c>
      <c r="P88" s="76">
        <f>Blad1!N87*((('Lisa '!$J$4-'Lisa '!$L$4)/(LN(('Lisa '!$J$4-'Lisa '!$N$4)/('Lisa '!$L$4-'Lisa '!$N$4))))/49.8329)^Blad1!$O$61</f>
        <v>2043.6288114169945</v>
      </c>
      <c r="Q88" s="76">
        <f>Blad1!P87*((('Lisa '!$J$4-'Lisa '!$L$4)/(LN(('Lisa '!$J$4-'Lisa '!$N$4)/('Lisa '!$L$4-'Lisa '!$N$4))))/49.8329)^Blad1!$Q$61</f>
        <v>2558.0833575399502</v>
      </c>
    </row>
    <row r="89" spans="1:17" x14ac:dyDescent="0.2">
      <c r="A89" s="18"/>
      <c r="B89" s="17"/>
      <c r="C89" s="17"/>
      <c r="D89" s="17"/>
      <c r="E89" s="17"/>
      <c r="F89" s="17"/>
      <c r="I89" s="50">
        <v>4400</v>
      </c>
      <c r="J89" s="76">
        <f>Blad1!B88*((('Lisa '!$J$4-'Lisa '!$L$4)/(LN(('Lisa '!$J$4-'Lisa '!$N$4)/('Lisa '!$L$4-'Lisa '!$N$4))))/49.8329)^Blad1!$C$61</f>
        <v>446.7107841366394</v>
      </c>
      <c r="K89" s="76">
        <f>Blad1!D88*((('Lisa '!$J$4-'Lisa '!$L$4)/(LN(('Lisa '!$J$4-'Lisa '!$N$4)/('Lisa '!$L$4-'Lisa '!$N$4))))/49.8329)^Blad1!$E$61</f>
        <v>702.09109565588358</v>
      </c>
      <c r="L89" s="76">
        <f>Blad1!F88*((('Lisa '!$J$4-'Lisa '!$L$4)/(LN(('Lisa '!$J$4-'Lisa '!$N$4)/('Lisa '!$L$4-'Lisa '!$N$4))))/49.8329)^Blad1!$G$61</f>
        <v>895.30685241294873</v>
      </c>
      <c r="M89" s="76">
        <f>Blad1!H88*((('Lisa '!$J$4-'Lisa '!$L$4)/(LN(('Lisa '!$J$4-'Lisa '!$N$4)/('Lisa '!$L$4-'Lisa '!$N$4))))/49.8329)^Blad1!$I$61</f>
        <v>994.19417302448414</v>
      </c>
      <c r="N89" s="76">
        <f>Blad1!J88*((('Lisa '!$J$4-'Lisa '!$L$4)/(LN(('Lisa '!$J$4-'Lisa '!$N$4)/('Lisa '!$L$4-'Lisa '!$N$4))))/49.8329)^Blad1!$K$61</f>
        <v>1283.4231612360061</v>
      </c>
      <c r="O89" s="76">
        <f>Blad1!L88*((('Lisa '!$J$4-'Lisa '!$L$4)/(LN(('Lisa '!$J$4-'Lisa '!$N$4)/('Lisa '!$L$4-'Lisa '!$N$4))))/49.8329)^Blad1!$M$61</f>
        <v>1545.1969724821713</v>
      </c>
      <c r="P89" s="76">
        <f>Blad1!N88*((('Lisa '!$J$4-'Lisa '!$L$4)/(LN(('Lisa '!$J$4-'Lisa '!$N$4)/('Lisa '!$L$4-'Lisa '!$N$4))))/49.8329)^Blad1!$O$61</f>
        <v>2140.9444691035183</v>
      </c>
      <c r="Q89" s="76">
        <f>Blad1!P88*((('Lisa '!$J$4-'Lisa '!$L$4)/(LN(('Lisa '!$J$4-'Lisa '!$N$4)/('Lisa '!$L$4-'Lisa '!$N$4))))/49.8329)^Blad1!$Q$61</f>
        <v>2679.8968507561381</v>
      </c>
    </row>
    <row r="90" spans="1:17" x14ac:dyDescent="0.2">
      <c r="A90" s="18"/>
      <c r="B90" s="17"/>
      <c r="C90" s="17"/>
      <c r="D90" s="17"/>
      <c r="E90" s="17"/>
      <c r="F90" s="17"/>
      <c r="I90" s="50">
        <v>4600</v>
      </c>
      <c r="J90" s="76">
        <f>Blad1!B89*((('Lisa '!$J$4-'Lisa '!$L$4)/(LN(('Lisa '!$J$4-'Lisa '!$N$4)/('Lisa '!$L$4-'Lisa '!$N$4))))/49.8329)^Blad1!$C$61</f>
        <v>467.01581977921393</v>
      </c>
      <c r="K90" s="76">
        <f>Blad1!D89*((('Lisa '!$J$4-'Lisa '!$L$4)/(LN(('Lisa '!$J$4-'Lisa '!$N$4)/('Lisa '!$L$4-'Lisa '!$N$4))))/49.8329)^Blad1!$E$61</f>
        <v>734.00432727660564</v>
      </c>
      <c r="L90" s="76">
        <f>Blad1!F89*((('Lisa '!$J$4-'Lisa '!$L$4)/(LN(('Lisa '!$J$4-'Lisa '!$N$4)/('Lisa '!$L$4-'Lisa '!$N$4))))/49.8329)^Blad1!$G$61</f>
        <v>936.00261843171904</v>
      </c>
      <c r="M90" s="76">
        <f>Blad1!H89*((('Lisa '!$J$4-'Lisa '!$L$4)/(LN(('Lisa '!$J$4-'Lisa '!$N$4)/('Lisa '!$L$4-'Lisa '!$N$4))))/49.8329)^Blad1!$I$61</f>
        <v>1039.3848172528697</v>
      </c>
      <c r="N90" s="76">
        <f>Blad1!J89*((('Lisa '!$J$4-'Lisa '!$L$4)/(LN(('Lisa '!$J$4-'Lisa '!$N$4)/('Lisa '!$L$4-'Lisa '!$N$4))))/49.8329)^Blad1!$K$61</f>
        <v>1341.7605776558244</v>
      </c>
      <c r="O90" s="76">
        <f>Blad1!L89*((('Lisa '!$J$4-'Lisa '!$L$4)/(LN(('Lisa '!$J$4-'Lisa '!$N$4)/('Lisa '!$L$4-'Lisa '!$N$4))))/49.8329)^Blad1!$M$61</f>
        <v>1615.4331985040881</v>
      </c>
      <c r="P90" s="76">
        <f>Blad1!N89*((('Lisa '!$J$4-'Lisa '!$L$4)/(LN(('Lisa '!$J$4-'Lisa '!$N$4)/('Lisa '!$L$4-'Lisa '!$N$4))))/49.8329)^Blad1!$O$61</f>
        <v>2238.2601267900413</v>
      </c>
      <c r="Q90" s="76">
        <f>Blad1!P89*((('Lisa '!$J$4-'Lisa '!$L$4)/(LN(('Lisa '!$J$4-'Lisa '!$N$4)/('Lisa '!$L$4-'Lisa '!$N$4))))/49.8329)^Blad1!$Q$61</f>
        <v>2801.710343972326</v>
      </c>
    </row>
    <row r="91" spans="1:17" x14ac:dyDescent="0.2">
      <c r="A91" s="18"/>
      <c r="B91" s="17"/>
      <c r="C91" s="17"/>
      <c r="D91" s="17"/>
      <c r="E91" s="17"/>
      <c r="F91" s="17"/>
      <c r="I91" s="50">
        <v>4800</v>
      </c>
      <c r="J91" s="76">
        <f>Blad1!B90*((('Lisa '!$J$4-'Lisa '!$L$4)/(LN(('Lisa '!$J$4-'Lisa '!$N$4)/('Lisa '!$L$4-'Lisa '!$N$4))))/49.8329)^Blad1!$C$61</f>
        <v>487.32085542178845</v>
      </c>
      <c r="K91" s="76">
        <f>Blad1!D90*((('Lisa '!$J$4-'Lisa '!$L$4)/(LN(('Lisa '!$J$4-'Lisa '!$N$4)/('Lisa '!$L$4-'Lisa '!$N$4))))/49.8329)^Blad1!$E$61</f>
        <v>765.91755889732758</v>
      </c>
      <c r="L91" s="76">
        <f>Blad1!F90*((('Lisa '!$J$4-'Lisa '!$L$4)/(LN(('Lisa '!$J$4-'Lisa '!$N$4)/('Lisa '!$L$4-'Lisa '!$N$4))))/49.8329)^Blad1!$G$61</f>
        <v>976.69838445048958</v>
      </c>
      <c r="M91" s="76">
        <f>Blad1!H90*((('Lisa '!$J$4-'Lisa '!$L$4)/(LN(('Lisa '!$J$4-'Lisa '!$N$4)/('Lisa '!$L$4-'Lisa '!$N$4))))/49.8329)^Blad1!$I$61</f>
        <v>1084.5754614812554</v>
      </c>
      <c r="N91" s="76">
        <f>Blad1!J90*((('Lisa '!$J$4-'Lisa '!$L$4)/(LN(('Lisa '!$J$4-'Lisa '!$N$4)/('Lisa '!$L$4-'Lisa '!$N$4))))/49.8329)^Blad1!$K$61</f>
        <v>1400.0979940756429</v>
      </c>
      <c r="O91" s="76">
        <f>Blad1!L90*((('Lisa '!$J$4-'Lisa '!$L$4)/(LN(('Lisa '!$J$4-'Lisa '!$N$4)/('Lisa '!$L$4-'Lisa '!$N$4))))/49.8329)^Blad1!$M$61</f>
        <v>1685.6694245260051</v>
      </c>
      <c r="P91" s="76">
        <f>Blad1!N90*((('Lisa '!$J$4-'Lisa '!$L$4)/(LN(('Lisa '!$J$4-'Lisa '!$N$4)/('Lisa '!$L$4-'Lisa '!$N$4))))/49.8329)^Blad1!$O$61</f>
        <v>2335.5757844765649</v>
      </c>
      <c r="Q91" s="76">
        <f>Blad1!P90*((('Lisa '!$J$4-'Lisa '!$L$4)/(LN(('Lisa '!$J$4-'Lisa '!$N$4)/('Lisa '!$L$4-'Lisa '!$N$4))))/49.8329)^Blad1!$Q$61</f>
        <v>2923.5238371885143</v>
      </c>
    </row>
    <row r="92" spans="1:17" x14ac:dyDescent="0.2">
      <c r="A92" s="18"/>
      <c r="B92" s="17"/>
      <c r="C92" s="17"/>
      <c r="D92" s="17"/>
      <c r="E92" s="17"/>
      <c r="F92" s="17"/>
      <c r="I92" s="50">
        <v>5000</v>
      </c>
      <c r="J92" s="76">
        <f>Blad1!B91*((('Lisa '!$J$4-'Lisa '!$L$4)/(LN(('Lisa '!$J$4-'Lisa '!$N$4)/('Lisa '!$L$4-'Lisa '!$N$4))))/49.8329)^Blad1!$C$61</f>
        <v>507.62589106436297</v>
      </c>
      <c r="K92" s="76">
        <f>Blad1!D91*((('Lisa '!$J$4-'Lisa '!$L$4)/(LN(('Lisa '!$J$4-'Lisa '!$N$4)/('Lisa '!$L$4-'Lisa '!$N$4))))/49.8329)^Blad1!$E$61</f>
        <v>797.83079051804953</v>
      </c>
      <c r="L92" s="76">
        <f>Blad1!F91*((('Lisa '!$J$4-'Lisa '!$L$4)/(LN(('Lisa '!$J$4-'Lisa '!$N$4)/('Lisa '!$L$4-'Lisa '!$N$4))))/49.8329)^Blad1!$G$61</f>
        <v>1017.3941504692599</v>
      </c>
      <c r="M92" s="76">
        <f>Blad1!H91*((('Lisa '!$J$4-'Lisa '!$L$4)/(LN(('Lisa '!$J$4-'Lisa '!$N$4)/('Lisa '!$L$4-'Lisa '!$N$4))))/49.8329)^Blad1!$I$61</f>
        <v>1129.7661057096409</v>
      </c>
      <c r="N92" s="76">
        <f>Blad1!J91*((('Lisa '!$J$4-'Lisa '!$L$4)/(LN(('Lisa '!$J$4-'Lisa '!$N$4)/('Lisa '!$L$4-'Lisa '!$N$4))))/49.8329)^Blad1!$K$61</f>
        <v>1458.4354104954614</v>
      </c>
      <c r="O92" s="76">
        <f>Blad1!L91*((('Lisa '!$J$4-'Lisa '!$L$4)/(LN(('Lisa '!$J$4-'Lisa '!$N$4)/('Lisa '!$L$4-'Lisa '!$N$4))))/49.8329)^Blad1!$M$61</f>
        <v>1755.9056505479218</v>
      </c>
      <c r="P92" s="76">
        <f>Blad1!N91*((('Lisa '!$J$4-'Lisa '!$L$4)/(LN(('Lisa '!$J$4-'Lisa '!$N$4)/('Lisa '!$L$4-'Lisa '!$N$4))))/49.8329)^Blad1!$O$61</f>
        <v>2432.8914421630884</v>
      </c>
      <c r="Q92" s="76">
        <f>Blad1!P91*((('Lisa '!$J$4-'Lisa '!$L$4)/(LN(('Lisa '!$J$4-'Lisa '!$N$4)/('Lisa '!$L$4-'Lisa '!$N$4))))/49.8329)^Blad1!$Q$61</f>
        <v>3045.3373304047022</v>
      </c>
    </row>
    <row r="93" spans="1:17" x14ac:dyDescent="0.2">
      <c r="A93" s="18"/>
      <c r="B93" s="17"/>
      <c r="C93" s="17"/>
      <c r="D93" s="17"/>
      <c r="E93" s="17"/>
      <c r="F93" s="17"/>
      <c r="I93" s="50">
        <v>5200</v>
      </c>
      <c r="J93" s="76">
        <f>Blad1!B92*((('Lisa '!$J$4-'Lisa '!$L$4)/(LN(('Lisa '!$J$4-'Lisa '!$N$4)/('Lisa '!$L$4-'Lisa '!$N$4))))/49.8329)^Blad1!$C$61</f>
        <v>527.9309267069375</v>
      </c>
      <c r="K93" s="76">
        <f>Blad1!D92*((('Lisa '!$J$4-'Lisa '!$L$4)/(LN(('Lisa '!$J$4-'Lisa '!$N$4)/('Lisa '!$L$4-'Lisa '!$N$4))))/49.8329)^Blad1!$E$61</f>
        <v>829.74402213877147</v>
      </c>
      <c r="L93" s="76">
        <f>Blad1!F92*((('Lisa '!$J$4-'Lisa '!$L$4)/(LN(('Lisa '!$J$4-'Lisa '!$N$4)/('Lisa '!$L$4-'Lisa '!$N$4))))/49.8329)^Blad1!$G$61</f>
        <v>1058.0899164880302</v>
      </c>
      <c r="M93" s="76">
        <f>Blad1!H92*((('Lisa '!$J$4-'Lisa '!$L$4)/(LN(('Lisa '!$J$4-'Lisa '!$N$4)/('Lisa '!$L$4-'Lisa '!$N$4))))/49.8329)^Blad1!$I$61</f>
        <v>1174.9567499380266</v>
      </c>
      <c r="N93" s="76">
        <f>Blad1!J92*((('Lisa '!$J$4-'Lisa '!$L$4)/(LN(('Lisa '!$J$4-'Lisa '!$N$4)/('Lisa '!$L$4-'Lisa '!$N$4))))/49.8329)^Blad1!$K$61</f>
        <v>1516.7728269152799</v>
      </c>
      <c r="O93" s="76">
        <f>Blad1!L92*((('Lisa '!$J$4-'Lisa '!$L$4)/(LN(('Lisa '!$J$4-'Lisa '!$N$4)/('Lisa '!$L$4-'Lisa '!$N$4))))/49.8329)^Blad1!$M$61</f>
        <v>1826.1418765698388</v>
      </c>
      <c r="P93" s="76">
        <f>Blad1!N92*((('Lisa '!$J$4-'Lisa '!$L$4)/(LN(('Lisa '!$J$4-'Lisa '!$N$4)/('Lisa '!$L$4-'Lisa '!$N$4))))/49.8329)^Blad1!$O$61</f>
        <v>2530.207099849612</v>
      </c>
      <c r="Q93" s="76">
        <f>Blad1!P92*((('Lisa '!$J$4-'Lisa '!$L$4)/(LN(('Lisa '!$J$4-'Lisa '!$N$4)/('Lisa '!$L$4-'Lisa '!$N$4))))/49.8329)^Blad1!$Q$61</f>
        <v>3167.1508236208906</v>
      </c>
    </row>
    <row r="94" spans="1:17" x14ac:dyDescent="0.2">
      <c r="A94" s="18"/>
      <c r="B94" s="17"/>
      <c r="C94" s="17"/>
      <c r="D94" s="17"/>
      <c r="E94" s="17"/>
      <c r="F94" s="17"/>
      <c r="I94" s="50">
        <v>5400</v>
      </c>
      <c r="J94" s="76">
        <f>Blad1!B93*((('Lisa '!$J$4-'Lisa '!$L$4)/(LN(('Lisa '!$J$4-'Lisa '!$N$4)/('Lisa '!$L$4-'Lisa '!$N$4))))/49.8329)^Blad1!$C$61</f>
        <v>548.23596234951208</v>
      </c>
      <c r="K94" s="76">
        <f>Blad1!D93*((('Lisa '!$J$4-'Lisa '!$L$4)/(LN(('Lisa '!$J$4-'Lisa '!$N$4)/('Lisa '!$L$4-'Lisa '!$N$4))))/49.8329)^Blad1!$E$61</f>
        <v>861.65725375949341</v>
      </c>
      <c r="L94" s="76">
        <f>Blad1!F93*((('Lisa '!$J$4-'Lisa '!$L$4)/(LN(('Lisa '!$J$4-'Lisa '!$N$4)/('Lisa '!$L$4-'Lisa '!$N$4))))/49.8329)^Blad1!$G$61</f>
        <v>1098.7856825068006</v>
      </c>
      <c r="M94" s="76">
        <f>Blad1!H93*((('Lisa '!$J$4-'Lisa '!$L$4)/(LN(('Lisa '!$J$4-'Lisa '!$N$4)/('Lisa '!$L$4-'Lisa '!$N$4))))/49.8329)^Blad1!$I$61</f>
        <v>1220.1473941664121</v>
      </c>
      <c r="N94" s="76">
        <f>Blad1!J93*((('Lisa '!$J$4-'Lisa '!$L$4)/(LN(('Lisa '!$J$4-'Lisa '!$N$4)/('Lisa '!$L$4-'Lisa '!$N$4))))/49.8329)^Blad1!$K$61</f>
        <v>1575.1102433350984</v>
      </c>
      <c r="O94" s="76">
        <f>Blad1!L93*((('Lisa '!$J$4-'Lisa '!$L$4)/(LN(('Lisa '!$J$4-'Lisa '!$N$4)/('Lisa '!$L$4-'Lisa '!$N$4))))/49.8329)^Blad1!$M$61</f>
        <v>1896.3781025917558</v>
      </c>
      <c r="P94" s="76">
        <f>Blad1!N93*((('Lisa '!$J$4-'Lisa '!$L$4)/(LN(('Lisa '!$J$4-'Lisa '!$N$4)/('Lisa '!$L$4-'Lisa '!$N$4))))/49.8329)^Blad1!$O$61</f>
        <v>2627.5227575361359</v>
      </c>
      <c r="Q94" s="76">
        <f>Blad1!P93*((('Lisa '!$J$4-'Lisa '!$L$4)/(LN(('Lisa '!$J$4-'Lisa '!$N$4)/('Lisa '!$L$4-'Lisa '!$N$4))))/49.8329)^Blad1!$Q$61</f>
        <v>3288.964316837079</v>
      </c>
    </row>
    <row r="95" spans="1:17" x14ac:dyDescent="0.2">
      <c r="A95" s="18"/>
      <c r="B95" s="17"/>
      <c r="C95" s="17"/>
      <c r="D95" s="17"/>
      <c r="E95" s="17"/>
      <c r="F95" s="17"/>
      <c r="I95" s="50">
        <v>5600</v>
      </c>
      <c r="J95" s="76">
        <f>Blad1!B94*((('Lisa '!$J$4-'Lisa '!$L$4)/(LN(('Lisa '!$J$4-'Lisa '!$N$4)/('Lisa '!$L$4-'Lisa '!$N$4))))/49.8329)^Blad1!$C$61</f>
        <v>568.54099799208655</v>
      </c>
      <c r="K95" s="76">
        <f>Blad1!D94*((('Lisa '!$J$4-'Lisa '!$L$4)/(LN(('Lisa '!$J$4-'Lisa '!$N$4)/('Lisa '!$L$4-'Lisa '!$N$4))))/49.8329)^Blad1!$E$61</f>
        <v>893.57048538021559</v>
      </c>
      <c r="L95" s="76">
        <f>Blad1!F94*((('Lisa '!$J$4-'Lisa '!$L$4)/(LN(('Lisa '!$J$4-'Lisa '!$N$4)/('Lisa '!$L$4-'Lisa '!$N$4))))/49.8329)^Blad1!$G$61</f>
        <v>1139.4814485255711</v>
      </c>
      <c r="M95" s="76">
        <f>Blad1!H94*((('Lisa '!$J$4-'Lisa '!$L$4)/(LN(('Lisa '!$J$4-'Lisa '!$N$4)/('Lisa '!$L$4-'Lisa '!$N$4))))/49.8329)^Blad1!$I$61</f>
        <v>1265.3380383947981</v>
      </c>
      <c r="N95" s="76">
        <f>Blad1!J94*((('Lisa '!$J$4-'Lisa '!$L$4)/(LN(('Lisa '!$J$4-'Lisa '!$N$4)/('Lisa '!$L$4-'Lisa '!$N$4))))/49.8329)^Blad1!$K$61</f>
        <v>1633.4476597549167</v>
      </c>
      <c r="O95" s="76">
        <f>Blad1!L94*((('Lisa '!$J$4-'Lisa '!$L$4)/(LN(('Lisa '!$J$4-'Lisa '!$N$4)/('Lisa '!$L$4-'Lisa '!$N$4))))/49.8329)^Blad1!$M$61</f>
        <v>1966.6143286136726</v>
      </c>
      <c r="P95" s="76">
        <f>Blad1!N94*((('Lisa '!$J$4-'Lisa '!$L$4)/(LN(('Lisa '!$J$4-'Lisa '!$N$4)/('Lisa '!$L$4-'Lisa '!$N$4))))/49.8329)^Blad1!$O$61</f>
        <v>2724.838415222659</v>
      </c>
      <c r="Q95" s="76">
        <f>Blad1!P94*((('Lisa '!$J$4-'Lisa '!$L$4)/(LN(('Lisa '!$J$4-'Lisa '!$N$4)/('Lisa '!$L$4-'Lisa '!$N$4))))/49.8329)^Blad1!$Q$61</f>
        <v>3410.7778100532664</v>
      </c>
    </row>
    <row r="96" spans="1:17" x14ac:dyDescent="0.2">
      <c r="A96" s="18"/>
      <c r="B96" s="17"/>
      <c r="C96" s="17"/>
      <c r="D96" s="17"/>
      <c r="E96" s="17"/>
      <c r="F96" s="17"/>
      <c r="I96" s="50">
        <v>5800</v>
      </c>
      <c r="J96" s="76">
        <f>Blad1!B95*((('Lisa '!$J$4-'Lisa '!$L$4)/(LN(('Lisa '!$J$4-'Lisa '!$N$4)/('Lisa '!$L$4-'Lisa '!$N$4))))/49.8329)^Blad1!$C$61</f>
        <v>588.84603363466113</v>
      </c>
      <c r="K96" s="76">
        <f>Blad1!D95*((('Lisa '!$J$4-'Lisa '!$L$4)/(LN(('Lisa '!$J$4-'Lisa '!$N$4)/('Lisa '!$L$4-'Lisa '!$N$4))))/49.8329)^Blad1!$E$61</f>
        <v>925.48371700093753</v>
      </c>
      <c r="L96" s="76">
        <f>Blad1!F95*((('Lisa '!$J$4-'Lisa '!$L$4)/(LN(('Lisa '!$J$4-'Lisa '!$N$4)/('Lisa '!$L$4-'Lisa '!$N$4))))/49.8329)^Blad1!$G$61</f>
        <v>1180.1772145443415</v>
      </c>
      <c r="M96" s="76">
        <f>Blad1!H95*((('Lisa '!$J$4-'Lisa '!$L$4)/(LN(('Lisa '!$J$4-'Lisa '!$N$4)/('Lisa '!$L$4-'Lisa '!$N$4))))/49.8329)^Blad1!$I$61</f>
        <v>1310.5286826231836</v>
      </c>
      <c r="N96" s="76">
        <f>Blad1!J95*((('Lisa '!$J$4-'Lisa '!$L$4)/(LN(('Lisa '!$J$4-'Lisa '!$N$4)/('Lisa '!$L$4-'Lisa '!$N$4))))/49.8329)^Blad1!$K$61</f>
        <v>1691.7850761747352</v>
      </c>
      <c r="O96" s="76">
        <f>Blad1!L95*((('Lisa '!$J$4-'Lisa '!$L$4)/(LN(('Lisa '!$J$4-'Lisa '!$N$4)/('Lisa '!$L$4-'Lisa '!$N$4))))/49.8329)^Blad1!$M$61</f>
        <v>2036.8505546355893</v>
      </c>
      <c r="P96" s="76">
        <f>Blad1!N95*((('Lisa '!$J$4-'Lisa '!$L$4)/(LN(('Lisa '!$J$4-'Lisa '!$N$4)/('Lisa '!$L$4-'Lisa '!$N$4))))/49.8329)^Blad1!$O$61</f>
        <v>2822.1540729091826</v>
      </c>
      <c r="Q96" s="76">
        <f>Blad1!P95*((('Lisa '!$J$4-'Lisa '!$L$4)/(LN(('Lisa '!$J$4-'Lisa '!$N$4)/('Lisa '!$L$4-'Lisa '!$N$4))))/49.8329)^Blad1!$Q$61</f>
        <v>3532.5913032694548</v>
      </c>
    </row>
    <row r="97" spans="1:28" x14ac:dyDescent="0.2">
      <c r="A97" s="18"/>
      <c r="B97" s="17"/>
      <c r="C97" s="17"/>
      <c r="D97" s="17"/>
      <c r="E97" s="17"/>
      <c r="F97" s="17"/>
      <c r="I97" s="50">
        <v>6000</v>
      </c>
      <c r="J97" s="76">
        <f>Blad1!B96*((('Lisa '!$J$4-'Lisa '!$L$4)/(LN(('Lisa '!$J$4-'Lisa '!$N$4)/('Lisa '!$L$4-'Lisa '!$N$4))))/49.8329)^Blad1!$C$61</f>
        <v>609.15106927723559</v>
      </c>
      <c r="K97" s="76">
        <f>Blad1!D96*((('Lisa '!$J$4-'Lisa '!$L$4)/(LN(('Lisa '!$J$4-'Lisa '!$N$4)/('Lisa '!$L$4-'Lisa '!$N$4))))/49.8329)^Blad1!$E$61</f>
        <v>957.39694862165948</v>
      </c>
      <c r="L97" s="76">
        <f>Blad1!F96*((('Lisa '!$J$4-'Lisa '!$L$4)/(LN(('Lisa '!$J$4-'Lisa '!$N$4)/('Lisa '!$L$4-'Lisa '!$N$4))))/49.8329)^Blad1!$G$61</f>
        <v>1220.8729805631119</v>
      </c>
      <c r="M97" s="76">
        <f>Blad1!H96*((('Lisa '!$J$4-'Lisa '!$L$4)/(LN(('Lisa '!$J$4-'Lisa '!$N$4)/('Lisa '!$L$4-'Lisa '!$N$4))))/49.8329)^Blad1!$I$61</f>
        <v>1355.7193268515691</v>
      </c>
      <c r="N97" s="76">
        <f>Blad1!J96*((('Lisa '!$J$4-'Lisa '!$L$4)/(LN(('Lisa '!$J$4-'Lisa '!$N$4)/('Lisa '!$L$4-'Lisa '!$N$4))))/49.8329)^Blad1!$K$61</f>
        <v>1750.1224925945537</v>
      </c>
      <c r="O97" s="76">
        <f>Blad1!L96*((('Lisa '!$J$4-'Lisa '!$L$4)/(LN(('Lisa '!$J$4-'Lisa '!$N$4)/('Lisa '!$L$4-'Lisa '!$N$4))))/49.8329)^Blad1!$M$61</f>
        <v>2107.0867806575061</v>
      </c>
      <c r="P97" s="76">
        <f>Blad1!N96*((('Lisa '!$J$4-'Lisa '!$L$4)/(LN(('Lisa '!$J$4-'Lisa '!$N$4)/('Lisa '!$L$4-'Lisa '!$N$4))))/49.8329)^Blad1!$O$61</f>
        <v>2919.4697305957061</v>
      </c>
      <c r="Q97" s="76">
        <f>Blad1!P96*((('Lisa '!$J$4-'Lisa '!$L$4)/(LN(('Lisa '!$J$4-'Lisa '!$N$4)/('Lisa '!$L$4-'Lisa '!$N$4))))/49.8329)^Blad1!$Q$61</f>
        <v>3654.4047964856427</v>
      </c>
    </row>
    <row r="98" spans="1:28" x14ac:dyDescent="0.2">
      <c r="A98" s="18"/>
      <c r="B98" s="17"/>
      <c r="C98" s="17"/>
      <c r="D98" s="17"/>
      <c r="E98" s="17"/>
      <c r="F98" s="17"/>
    </row>
    <row r="99" spans="1:28" ht="20.100000000000001" customHeight="1" x14ac:dyDescent="0.35">
      <c r="A99" s="23"/>
      <c r="B99" s="20" t="s">
        <v>11</v>
      </c>
      <c r="C99" s="21"/>
      <c r="D99" s="34"/>
      <c r="E99" s="21"/>
      <c r="F99" s="21" t="s">
        <v>0</v>
      </c>
      <c r="I99" s="138" t="s">
        <v>44</v>
      </c>
      <c r="J99" s="139"/>
      <c r="K99" s="139"/>
      <c r="L99" s="139"/>
      <c r="M99" s="139"/>
      <c r="N99" s="139"/>
      <c r="O99" s="139"/>
      <c r="P99" s="139"/>
      <c r="Q99" s="139"/>
    </row>
    <row r="100" spans="1:28" ht="20.100000000000001" customHeight="1" x14ac:dyDescent="0.2">
      <c r="A100" s="27">
        <v>400</v>
      </c>
      <c r="B100" s="17">
        <f>'Ark2'!A41*$G$2</f>
        <v>103.24175249767967</v>
      </c>
      <c r="C100" s="17">
        <f>'Ark2'!C41*$G$2</f>
        <v>167.4516657814155</v>
      </c>
      <c r="D100" s="17">
        <f>'Ark2'!D41*$G$2</f>
        <v>247.53724506817943</v>
      </c>
      <c r="E100" s="17">
        <f>'Ark2'!E41*$G$2</f>
        <v>300.16491145662434</v>
      </c>
      <c r="F100" s="17">
        <f>'Ark2'!F41*$G$2</f>
        <v>418.31714271605784</v>
      </c>
      <c r="I100" s="72"/>
      <c r="J100" s="144" t="s">
        <v>47</v>
      </c>
      <c r="K100" s="144"/>
      <c r="L100" s="144"/>
      <c r="M100" s="144"/>
      <c r="N100" s="144"/>
      <c r="O100" s="144"/>
      <c r="P100" s="144"/>
      <c r="Q100" s="144"/>
    </row>
    <row r="101" spans="1:28" ht="20.100000000000001" customHeight="1" x14ac:dyDescent="0.2">
      <c r="A101" s="27"/>
      <c r="B101" s="17"/>
      <c r="C101" s="17"/>
      <c r="D101" s="17"/>
      <c r="E101" s="17"/>
      <c r="F101" s="17"/>
      <c r="I101" s="73" t="s">
        <v>46</v>
      </c>
      <c r="J101" s="74">
        <v>10</v>
      </c>
      <c r="K101" s="74">
        <v>11</v>
      </c>
      <c r="L101" s="74">
        <v>20</v>
      </c>
      <c r="M101" s="74">
        <v>21</v>
      </c>
      <c r="N101" s="74">
        <v>22</v>
      </c>
      <c r="O101" s="92">
        <v>32</v>
      </c>
      <c r="P101" s="115">
        <v>43</v>
      </c>
      <c r="Q101" s="115">
        <v>54</v>
      </c>
      <c r="T101" s="118"/>
      <c r="U101" s="118"/>
      <c r="V101" s="118"/>
      <c r="W101" s="118"/>
      <c r="X101" s="118"/>
      <c r="Y101" s="117"/>
      <c r="Z101" s="117"/>
      <c r="AA101" s="117"/>
    </row>
    <row r="102" spans="1:28" x14ac:dyDescent="0.2">
      <c r="A102" s="16">
        <v>500</v>
      </c>
      <c r="B102" s="17">
        <f>'Ark2'!A42*$G$2</f>
        <v>129.0521906220996</v>
      </c>
      <c r="C102" s="17">
        <f>'Ark2'!C42*$G$2</f>
        <v>209.31458222676937</v>
      </c>
      <c r="D102" s="17">
        <f>'Ark2'!D42*$G$2</f>
        <v>309.4215563352243</v>
      </c>
      <c r="E102" s="17">
        <f>'Ark2'!E42*$G$2</f>
        <v>375.20613932078038</v>
      </c>
      <c r="F102" s="17">
        <f>'Ark2'!F42*$G$2</f>
        <v>522.89642839507223</v>
      </c>
      <c r="I102" s="49">
        <v>400</v>
      </c>
      <c r="J102" s="76">
        <f>Blad1!B101*((('Lisa '!$J$4-'Lisa '!$L$4)/(LN(('Lisa '!$J$4-'Lisa '!$N$4)/('Lisa '!$L$4-'Lisa '!$N$4))))/49.8329)^Blad1!$C$107</f>
        <v>54.993306396691182</v>
      </c>
      <c r="K102" s="76">
        <f>Blad1!D101*((('Lisa '!$J$4-'Lisa '!$L$4)/(LN(('Lisa '!$J$4-'Lisa '!$N$4)/('Lisa '!$L$4-'Lisa '!$N$4))))/49.8329)^Blad1!$E$107</f>
        <v>79.635279392750377</v>
      </c>
      <c r="L102" s="76">
        <f>Blad1!F101*((('Lisa '!$J$4-'Lisa '!$L$4)/(LN(('Lisa '!$J$4-'Lisa '!$N$4)/('Lisa '!$L$4-'Lisa '!$N$4))))/49.8329)^Blad1!$G$107</f>
        <v>102.76228687550707</v>
      </c>
      <c r="M102" s="76">
        <f>Blad1!H101*((('Lisa '!$J$4-'Lisa '!$L$4)/(LN(('Lisa '!$J$4-'Lisa '!$N$4)/('Lisa '!$L$4-'Lisa '!$N$4))))/49.8329)^Blad1!$I$107</f>
        <v>115.36410901966761</v>
      </c>
      <c r="N102" s="76">
        <f>Blad1!J101*((('Lisa '!$J$4-'Lisa '!$L$4)/(LN(('Lisa '!$J$4-'Lisa '!$N$4)/('Lisa '!$L$4-'Lisa '!$N$4))))/49.8329)^Blad1!$K$107</f>
        <v>146.49023848995398</v>
      </c>
      <c r="O102" s="76">
        <f>Blad1!L101*((('Lisa '!$J$4-'Lisa '!$L$4)/(LN(('Lisa '!$J$4-'Lisa '!$N$4)/('Lisa '!$L$4-'Lisa '!$N$4))))/49.8329)^Blad1!$M$107</f>
        <v>171.74190549306803</v>
      </c>
      <c r="P102" s="76">
        <f>Blad1!N101*((('Lisa '!$J$4-'Lisa '!$L$4)/(LN(('Lisa '!$J$4-'Lisa '!$N$4)/('Lisa '!$L$4-'Lisa '!$N$4))))/49.8329)^Blad1!$O$107</f>
        <v>239.67081197321582</v>
      </c>
      <c r="Q102" s="76">
        <f>Blad1!P101*((('Lisa '!$J$4-'Lisa '!$L$4)/(LN(('Lisa '!$J$4-'Lisa '!$N$4)/('Lisa '!$L$4-'Lisa '!$N$4))))/49.8329)^Blad1!$Q$107</f>
        <v>323.17747815315767</v>
      </c>
    </row>
    <row r="103" spans="1:28" x14ac:dyDescent="0.2">
      <c r="A103" s="18">
        <v>600</v>
      </c>
      <c r="B103" s="17">
        <f>'Ark2'!A43*$G$2</f>
        <v>154.8626287465195</v>
      </c>
      <c r="C103" s="17">
        <f>'Ark2'!C43*$G$2</f>
        <v>251.17749867212325</v>
      </c>
      <c r="D103" s="17">
        <f>'Ark2'!D43*$G$2</f>
        <v>371.30586760226913</v>
      </c>
      <c r="E103" s="17">
        <f>'Ark2'!E43*$G$2</f>
        <v>450.24736718493642</v>
      </c>
      <c r="F103" s="17">
        <f>'Ark2'!F43*$G$2</f>
        <v>627.47571407408668</v>
      </c>
      <c r="I103" s="50">
        <v>500</v>
      </c>
      <c r="J103" s="76">
        <f>Blad1!B102*((('Lisa '!$J$4-'Lisa '!$L$4)/(LN(('Lisa '!$J$4-'Lisa '!$N$4)/('Lisa '!$L$4-'Lisa '!$N$4))))/49.8329)^Blad1!$C$107</f>
        <v>68.741632995863981</v>
      </c>
      <c r="K103" s="76">
        <f>Blad1!D102*((('Lisa '!$J$4-'Lisa '!$L$4)/(LN(('Lisa '!$J$4-'Lisa '!$N$4)/('Lisa '!$L$4-'Lisa '!$N$4))))/49.8329)^Blad1!$E$107</f>
        <v>99.544099240937967</v>
      </c>
      <c r="L103" s="76">
        <f>Blad1!F102*((('Lisa '!$J$4-'Lisa '!$L$4)/(LN(('Lisa '!$J$4-'Lisa '!$N$4)/('Lisa '!$L$4-'Lisa '!$N$4))))/49.8329)^Blad1!$G$107</f>
        <v>128.45285859438383</v>
      </c>
      <c r="M103" s="76">
        <f>Blad1!H102*((('Lisa '!$J$4-'Lisa '!$L$4)/(LN(('Lisa '!$J$4-'Lisa '!$N$4)/('Lisa '!$L$4-'Lisa '!$N$4))))/49.8329)^Blad1!$I$107</f>
        <v>144.2051362745845</v>
      </c>
      <c r="N103" s="76">
        <f>Blad1!J102*((('Lisa '!$J$4-'Lisa '!$L$4)/(LN(('Lisa '!$J$4-'Lisa '!$N$4)/('Lisa '!$L$4-'Lisa '!$N$4))))/49.8329)^Blad1!$K$107</f>
        <v>183.11279811244248</v>
      </c>
      <c r="O103" s="76">
        <f>Blad1!L102*((('Lisa '!$J$4-'Lisa '!$L$4)/(LN(('Lisa '!$J$4-'Lisa '!$N$4)/('Lisa '!$L$4-'Lisa '!$N$4))))/49.8329)^Blad1!$M$107</f>
        <v>214.67738186633503</v>
      </c>
      <c r="P103" s="76">
        <f>Blad1!N102*((('Lisa '!$J$4-'Lisa '!$L$4)/(LN(('Lisa '!$J$4-'Lisa '!$N$4)/('Lisa '!$L$4-'Lisa '!$N$4))))/49.8329)^Blad1!$O$107</f>
        <v>299.58851496651977</v>
      </c>
      <c r="Q103" s="76">
        <f>Blad1!P102*((('Lisa '!$J$4-'Lisa '!$L$4)/(LN(('Lisa '!$J$4-'Lisa '!$N$4)/('Lisa '!$L$4-'Lisa '!$N$4))))/49.8329)^Blad1!$Q$107</f>
        <v>403.97184769144701</v>
      </c>
    </row>
    <row r="104" spans="1:28" x14ac:dyDescent="0.2">
      <c r="A104" s="18">
        <v>700</v>
      </c>
      <c r="B104" s="17">
        <f>'Ark2'!A44*$G$2</f>
        <v>180.67306687093941</v>
      </c>
      <c r="C104" s="17">
        <f>'Ark2'!C44*$G$2</f>
        <v>293.0404151174771</v>
      </c>
      <c r="D104" s="17">
        <f>'Ark2'!D44*$G$2</f>
        <v>433.19017886931397</v>
      </c>
      <c r="E104" s="17">
        <f>'Ark2'!E44*$G$2</f>
        <v>525.28859504909246</v>
      </c>
      <c r="F104" s="17">
        <f>'Ark2'!F44*$G$2</f>
        <v>732.05499975310124</v>
      </c>
      <c r="I104" s="50">
        <v>600</v>
      </c>
      <c r="J104" s="76">
        <f>Blad1!B103*((('Lisa '!$J$4-'Lisa '!$L$4)/(LN(('Lisa '!$J$4-'Lisa '!$N$4)/('Lisa '!$L$4-'Lisa '!$N$4))))/49.8329)^Blad1!$C$107</f>
        <v>82.48995959503678</v>
      </c>
      <c r="K104" s="76">
        <f>Blad1!D103*((('Lisa '!$J$4-'Lisa '!$L$4)/(LN(('Lisa '!$J$4-'Lisa '!$N$4)/('Lisa '!$L$4-'Lisa '!$N$4))))/49.8329)^Blad1!$E$107</f>
        <v>119.45291908912554</v>
      </c>
      <c r="L104" s="76">
        <f>Blad1!F103*((('Lisa '!$J$4-'Lisa '!$L$4)/(LN(('Lisa '!$J$4-'Lisa '!$N$4)/('Lisa '!$L$4-'Lisa '!$N$4))))/49.8329)^Blad1!$G$107</f>
        <v>154.14343031326061</v>
      </c>
      <c r="M104" s="76">
        <f>Blad1!H103*((('Lisa '!$J$4-'Lisa '!$L$4)/(LN(('Lisa '!$J$4-'Lisa '!$N$4)/('Lisa '!$L$4-'Lisa '!$N$4))))/49.8329)^Blad1!$I$107</f>
        <v>173.04616352950143</v>
      </c>
      <c r="N104" s="76">
        <f>Blad1!J103*((('Lisa '!$J$4-'Lisa '!$L$4)/(LN(('Lisa '!$J$4-'Lisa '!$N$4)/('Lisa '!$L$4-'Lisa '!$N$4))))/49.8329)^Blad1!$K$107</f>
        <v>219.73535773493097</v>
      </c>
      <c r="O104" s="76">
        <f>Blad1!L103*((('Lisa '!$J$4-'Lisa '!$L$4)/(LN(('Lisa '!$J$4-'Lisa '!$N$4)/('Lisa '!$L$4-'Lisa '!$N$4))))/49.8329)^Blad1!$M$107</f>
        <v>257.61285823960208</v>
      </c>
      <c r="P104" s="76">
        <f>Blad1!N103*((('Lisa '!$J$4-'Lisa '!$L$4)/(LN(('Lisa '!$J$4-'Lisa '!$N$4)/('Lisa '!$L$4-'Lisa '!$N$4))))/49.8329)^Blad1!$O$107</f>
        <v>359.50621795982369</v>
      </c>
      <c r="Q104" s="76">
        <f>Blad1!P103*((('Lisa '!$J$4-'Lisa '!$L$4)/(LN(('Lisa '!$J$4-'Lisa '!$N$4)/('Lisa '!$L$4-'Lisa '!$N$4))))/49.8329)^Blad1!$Q$107</f>
        <v>484.76621722973641</v>
      </c>
    </row>
    <row r="105" spans="1:28" x14ac:dyDescent="0.2">
      <c r="A105" s="18">
        <v>800</v>
      </c>
      <c r="B105" s="17">
        <f>'Ark2'!A45*$G$2</f>
        <v>206.48350499535934</v>
      </c>
      <c r="C105" s="17">
        <f>'Ark2'!C45*$G$2</f>
        <v>334.903331562831</v>
      </c>
      <c r="D105" s="17">
        <f>'Ark2'!D45*$G$2</f>
        <v>495.07449013635886</v>
      </c>
      <c r="E105" s="17">
        <f>'Ark2'!E45*$G$2</f>
        <v>600.32982291324868</v>
      </c>
      <c r="F105" s="17">
        <f>'Ark2'!F45*$G$2</f>
        <v>836.63428543211569</v>
      </c>
      <c r="I105" s="50">
        <v>700</v>
      </c>
      <c r="J105" s="76">
        <f>Blad1!B104*((('Lisa '!$J$4-'Lisa '!$L$4)/(LN(('Lisa '!$J$4-'Lisa '!$N$4)/('Lisa '!$L$4-'Lisa '!$N$4))))/49.8329)^Blad1!$C$107</f>
        <v>96.238286194209579</v>
      </c>
      <c r="K105" s="76">
        <f>Blad1!D104*((('Lisa '!$J$4-'Lisa '!$L$4)/(LN(('Lisa '!$J$4-'Lisa '!$N$4)/('Lisa '!$L$4-'Lisa '!$N$4))))/49.8329)^Blad1!$E$107</f>
        <v>139.36173893731313</v>
      </c>
      <c r="L105" s="76">
        <f>Blad1!F104*((('Lisa '!$J$4-'Lisa '!$L$4)/(LN(('Lisa '!$J$4-'Lisa '!$N$4)/('Lisa '!$L$4-'Lisa '!$N$4))))/49.8329)^Blad1!$G$107</f>
        <v>179.83400203213739</v>
      </c>
      <c r="M105" s="76">
        <f>Blad1!H104*((('Lisa '!$J$4-'Lisa '!$L$4)/(LN(('Lisa '!$J$4-'Lisa '!$N$4)/('Lisa '!$L$4-'Lisa '!$N$4))))/49.8329)^Blad1!$I$107</f>
        <v>201.88719078441832</v>
      </c>
      <c r="N105" s="76">
        <f>Blad1!J104*((('Lisa '!$J$4-'Lisa '!$L$4)/(LN(('Lisa '!$J$4-'Lisa '!$N$4)/('Lisa '!$L$4-'Lisa '!$N$4))))/49.8329)^Blad1!$K$107</f>
        <v>256.35791735741947</v>
      </c>
      <c r="O105" s="76">
        <f>Blad1!L104*((('Lisa '!$J$4-'Lisa '!$L$4)/(LN(('Lisa '!$J$4-'Lisa '!$N$4)/('Lisa '!$L$4-'Lisa '!$N$4))))/49.8329)^Blad1!$M$107</f>
        <v>300.54833461286904</v>
      </c>
      <c r="P105" s="76">
        <f>Blad1!N104*((('Lisa '!$J$4-'Lisa '!$L$4)/(LN(('Lisa '!$J$4-'Lisa '!$N$4)/('Lisa '!$L$4-'Lisa '!$N$4))))/49.8329)^Blad1!$O$107</f>
        <v>419.42392095312766</v>
      </c>
      <c r="Q105" s="76">
        <f>Blad1!P104*((('Lisa '!$J$4-'Lisa '!$L$4)/(LN(('Lisa '!$J$4-'Lisa '!$N$4)/('Lisa '!$L$4-'Lisa '!$N$4))))/49.8329)^Blad1!$Q$107</f>
        <v>565.56058676802581</v>
      </c>
    </row>
    <row r="106" spans="1:28" x14ac:dyDescent="0.2">
      <c r="A106" s="18">
        <v>900</v>
      </c>
      <c r="B106" s="17">
        <f>'Ark2'!A46*$G$2</f>
        <v>232.29394311977927</v>
      </c>
      <c r="C106" s="17">
        <f>'Ark2'!C46*$G$2</f>
        <v>376.76624800818485</v>
      </c>
      <c r="D106" s="17">
        <f>'Ark2'!D46*$G$2</f>
        <v>556.95880140340375</v>
      </c>
      <c r="E106" s="17">
        <f>'Ark2'!E46*$G$2</f>
        <v>675.37105077740466</v>
      </c>
      <c r="F106" s="17">
        <f>'Ark2'!F46*$G$2</f>
        <v>941.21357111113014</v>
      </c>
      <c r="I106" s="50">
        <v>800</v>
      </c>
      <c r="J106" s="76">
        <f>Blad1!B105*((('Lisa '!$J$4-'Lisa '!$L$4)/(LN(('Lisa '!$J$4-'Lisa '!$N$4)/('Lisa '!$L$4-'Lisa '!$N$4))))/49.8329)^Blad1!$C$107</f>
        <v>109.98661279338236</v>
      </c>
      <c r="K106" s="76">
        <f>Blad1!D105*((('Lisa '!$J$4-'Lisa '!$L$4)/(LN(('Lisa '!$J$4-'Lisa '!$N$4)/('Lisa '!$L$4-'Lisa '!$N$4))))/49.8329)^Blad1!$E$107</f>
        <v>159.27055878550075</v>
      </c>
      <c r="L106" s="76">
        <f>Blad1!F105*((('Lisa '!$J$4-'Lisa '!$L$4)/(LN(('Lisa '!$J$4-'Lisa '!$N$4)/('Lisa '!$L$4-'Lisa '!$N$4))))/49.8329)^Blad1!$G$107</f>
        <v>205.52457375101415</v>
      </c>
      <c r="M106" s="76">
        <f>Blad1!H105*((('Lisa '!$J$4-'Lisa '!$L$4)/(LN(('Lisa '!$J$4-'Lisa '!$N$4)/('Lisa '!$L$4-'Lisa '!$N$4))))/49.8329)^Blad1!$I$107</f>
        <v>230.72821803933522</v>
      </c>
      <c r="N106" s="76">
        <f>Blad1!J105*((('Lisa '!$J$4-'Lisa '!$L$4)/(LN(('Lisa '!$J$4-'Lisa '!$N$4)/('Lisa '!$L$4-'Lisa '!$N$4))))/49.8329)^Blad1!$K$107</f>
        <v>292.98047697990796</v>
      </c>
      <c r="O106" s="76">
        <f>Blad1!L105*((('Lisa '!$J$4-'Lisa '!$L$4)/(LN(('Lisa '!$J$4-'Lisa '!$N$4)/('Lisa '!$L$4-'Lisa '!$N$4))))/49.8329)^Blad1!$M$107</f>
        <v>343.48381098613606</v>
      </c>
      <c r="P106" s="76">
        <f>Blad1!N105*((('Lisa '!$J$4-'Lisa '!$L$4)/(LN(('Lisa '!$J$4-'Lisa '!$N$4)/('Lisa '!$L$4-'Lisa '!$N$4))))/49.8329)^Blad1!$O$107</f>
        <v>479.34162394643164</v>
      </c>
      <c r="Q106" s="76">
        <f>Blad1!P105*((('Lisa '!$J$4-'Lisa '!$L$4)/(LN(('Lisa '!$J$4-'Lisa '!$N$4)/('Lisa '!$L$4-'Lisa '!$N$4))))/49.8329)^Blad1!$Q$107</f>
        <v>646.35495630631533</v>
      </c>
    </row>
    <row r="107" spans="1:28" x14ac:dyDescent="0.2">
      <c r="A107" s="18">
        <v>1000</v>
      </c>
      <c r="B107" s="17">
        <f>'Ark2'!A47*$G$2</f>
        <v>258.1043812441992</v>
      </c>
      <c r="C107" s="17">
        <f>'Ark2'!C47*$G$2</f>
        <v>418.62916445353875</v>
      </c>
      <c r="D107" s="17">
        <f>'Ark2'!D47*$G$2</f>
        <v>618.84311267044859</v>
      </c>
      <c r="E107" s="17">
        <f>'Ark2'!E47*$G$2</f>
        <v>750.41227864156076</v>
      </c>
      <c r="F107" s="17">
        <f>'Ark2'!F47*$G$2</f>
        <v>1045.7928567901445</v>
      </c>
      <c r="I107" s="50">
        <v>900</v>
      </c>
      <c r="J107" s="76">
        <f>Blad1!B106*((('Lisa '!$J$4-'Lisa '!$L$4)/(LN(('Lisa '!$J$4-'Lisa '!$N$4)/('Lisa '!$L$4-'Lisa '!$N$4))))/49.8329)^Blad1!$C$107</f>
        <v>123.73493939255518</v>
      </c>
      <c r="K107" s="76">
        <f>Blad1!D106*((('Lisa '!$J$4-'Lisa '!$L$4)/(LN(('Lisa '!$J$4-'Lisa '!$N$4)/('Lisa '!$L$4-'Lisa '!$N$4))))/49.8329)^Blad1!$E$107</f>
        <v>179.17937863368834</v>
      </c>
      <c r="L107" s="76">
        <f>Blad1!F106*((('Lisa '!$J$4-'Lisa '!$L$4)/(LN(('Lisa '!$J$4-'Lisa '!$N$4)/('Lisa '!$L$4-'Lisa '!$N$4))))/49.8329)^Blad1!$G$107</f>
        <v>231.2151454698909</v>
      </c>
      <c r="M107" s="76">
        <f>Blad1!H106*((('Lisa '!$J$4-'Lisa '!$L$4)/(LN(('Lisa '!$J$4-'Lisa '!$N$4)/('Lisa '!$L$4-'Lisa '!$N$4))))/49.8329)^Blad1!$I$107</f>
        <v>259.56924529425214</v>
      </c>
      <c r="N107" s="76">
        <f>Blad1!J106*((('Lisa '!$J$4-'Lisa '!$L$4)/(LN(('Lisa '!$J$4-'Lisa '!$N$4)/('Lisa '!$L$4-'Lisa '!$N$4))))/49.8329)^Blad1!$K$107</f>
        <v>329.60303660239646</v>
      </c>
      <c r="O107" s="76">
        <f>Blad1!L106*((('Lisa '!$J$4-'Lisa '!$L$4)/(LN(('Lisa '!$J$4-'Lisa '!$N$4)/('Lisa '!$L$4-'Lisa '!$N$4))))/49.8329)^Blad1!$M$107</f>
        <v>386.41928735940303</v>
      </c>
      <c r="P107" s="76">
        <f>Blad1!N106*((('Lisa '!$J$4-'Lisa '!$L$4)/(LN(('Lisa '!$J$4-'Lisa '!$N$4)/('Lisa '!$L$4-'Lisa '!$N$4))))/49.8329)^Blad1!$O$107</f>
        <v>539.25932693973562</v>
      </c>
      <c r="Q107" s="76">
        <f>Blad1!P106*((('Lisa '!$J$4-'Lisa '!$L$4)/(LN(('Lisa '!$J$4-'Lisa '!$N$4)/('Lisa '!$L$4-'Lisa '!$N$4))))/49.8329)^Blad1!$Q$107</f>
        <v>727.14932584460462</v>
      </c>
    </row>
    <row r="108" spans="1:28" s="68" customFormat="1" x14ac:dyDescent="0.2">
      <c r="A108" s="18">
        <v>1100</v>
      </c>
      <c r="B108" s="19">
        <f>'Ark2'!A48*$G$2</f>
        <v>283.91481936861908</v>
      </c>
      <c r="C108" s="19">
        <f>'Ark2'!C48*$G$2</f>
        <v>460.4920808988926</v>
      </c>
      <c r="D108" s="19">
        <f>'Ark2'!D48*$G$2</f>
        <v>680.72742393749343</v>
      </c>
      <c r="E108" s="19">
        <f>'Ark2'!E48*$G$2</f>
        <v>825.45350650571675</v>
      </c>
      <c r="F108" s="19">
        <f>'Ark2'!F48*$G$2</f>
        <v>1150.3721424691589</v>
      </c>
      <c r="I108" s="50">
        <v>1000</v>
      </c>
      <c r="J108" s="84">
        <f>Blad1!B107*((('Lisa '!$J$4-'Lisa '!$L$4)/(LN(('Lisa '!$J$4-'Lisa '!$N$4)/('Lisa '!$L$4-'Lisa '!$N$4))))/49.8329)^Blad1!$C$107</f>
        <v>137.48326599172796</v>
      </c>
      <c r="K108" s="84">
        <f>Blad1!D107*((('Lisa '!$J$4-'Lisa '!$L$4)/(LN(('Lisa '!$J$4-'Lisa '!$N$4)/('Lisa '!$L$4-'Lisa '!$N$4))))/49.8329)^Blad1!$E$107</f>
        <v>199.08819848187593</v>
      </c>
      <c r="L108" s="84">
        <f>Blad1!F107*((('Lisa '!$J$4-'Lisa '!$L$4)/(LN(('Lisa '!$J$4-'Lisa '!$N$4)/('Lisa '!$L$4-'Lisa '!$N$4))))/49.8329)^Blad1!$G$107</f>
        <v>256.90571718876765</v>
      </c>
      <c r="M108" s="84">
        <f>Blad1!H107*((('Lisa '!$J$4-'Lisa '!$L$4)/(LN(('Lisa '!$J$4-'Lisa '!$N$4)/('Lisa '!$L$4-'Lisa '!$N$4))))/49.8329)^Blad1!$I$107</f>
        <v>288.41027254916901</v>
      </c>
      <c r="N108" s="84">
        <f>Blad1!J107*((('Lisa '!$J$4-'Lisa '!$L$4)/(LN(('Lisa '!$J$4-'Lisa '!$N$4)/('Lisa '!$L$4-'Lisa '!$N$4))))/49.8329)^Blad1!$K$107</f>
        <v>366.22559622488495</v>
      </c>
      <c r="O108" s="84">
        <f>Blad1!L107*((('Lisa '!$J$4-'Lisa '!$L$4)/(LN(('Lisa '!$J$4-'Lisa '!$N$4)/('Lisa '!$L$4-'Lisa '!$N$4))))/49.8329)^Blad1!$M$107</f>
        <v>429.35476373267005</v>
      </c>
      <c r="P108" s="84">
        <f>Blad1!N107*((('Lisa '!$J$4-'Lisa '!$L$4)/(LN(('Lisa '!$J$4-'Lisa '!$N$4)/('Lisa '!$L$4-'Lisa '!$N$4))))/49.8329)^Blad1!$O$107</f>
        <v>599.17702993303953</v>
      </c>
      <c r="Q108" s="84">
        <f>Blad1!P107*((('Lisa '!$J$4-'Lisa '!$L$4)/(LN(('Lisa '!$J$4-'Lisa '!$N$4)/('Lisa '!$L$4-'Lisa '!$N$4))))/49.8329)^Blad1!$Q$107</f>
        <v>807.94369538289402</v>
      </c>
      <c r="R108" s="94"/>
      <c r="T108" s="120"/>
    </row>
    <row r="109" spans="1:28" x14ac:dyDescent="0.2">
      <c r="A109" s="18">
        <v>1200</v>
      </c>
      <c r="B109" s="17">
        <f>'Ark2'!A49*$G$2</f>
        <v>309.72525749303901</v>
      </c>
      <c r="C109" s="17">
        <f>'Ark2'!C49*$G$2</f>
        <v>502.3549973442465</v>
      </c>
      <c r="D109" s="17">
        <f>'Ark2'!D49*$G$2</f>
        <v>742.61173520453826</v>
      </c>
      <c r="E109" s="17">
        <f>'Ark2'!E49*$G$2</f>
        <v>900.49473436987284</v>
      </c>
      <c r="F109" s="17">
        <f>'Ark2'!F49*$G$2</f>
        <v>1254.9514281481734</v>
      </c>
      <c r="I109" s="50">
        <v>1100</v>
      </c>
      <c r="J109" s="76">
        <f>Blad1!B108*((('Lisa '!$J$4-'Lisa '!$L$4)/(LN(('Lisa '!$J$4-'Lisa '!$N$4)/('Lisa '!$L$4-'Lisa '!$N$4))))/49.8329)^Blad1!$C$107</f>
        <v>151.23159259090076</v>
      </c>
      <c r="K109" s="76">
        <f>Blad1!D108*((('Lisa '!$J$4-'Lisa '!$L$4)/(LN(('Lisa '!$J$4-'Lisa '!$N$4)/('Lisa '!$L$4-'Lisa '!$N$4))))/49.8329)^Blad1!$E$107</f>
        <v>218.9970183300635</v>
      </c>
      <c r="L109" s="76">
        <f>Blad1!F108*((('Lisa '!$J$4-'Lisa '!$L$4)/(LN(('Lisa '!$J$4-'Lisa '!$N$4)/('Lisa '!$L$4-'Lisa '!$N$4))))/49.8329)^Blad1!$G$107</f>
        <v>282.59628890764441</v>
      </c>
      <c r="M109" s="76">
        <f>Blad1!H108*((('Lisa '!$J$4-'Lisa '!$L$4)/(LN(('Lisa '!$J$4-'Lisa '!$N$4)/('Lisa '!$L$4-'Lisa '!$N$4))))/49.8329)^Blad1!$I$107</f>
        <v>317.25129980408593</v>
      </c>
      <c r="N109" s="76">
        <f>Blad1!J108*((('Lisa '!$J$4-'Lisa '!$L$4)/(LN(('Lisa '!$J$4-'Lisa '!$N$4)/('Lisa '!$L$4-'Lisa '!$N$4))))/49.8329)^Blad1!$K$107</f>
        <v>402.84815584737345</v>
      </c>
      <c r="O109" s="76">
        <f>Blad1!L108*((('Lisa '!$J$4-'Lisa '!$L$4)/(LN(('Lisa '!$J$4-'Lisa '!$N$4)/('Lisa '!$L$4-'Lisa '!$N$4))))/49.8329)^Blad1!$M$107</f>
        <v>472.29024010593707</v>
      </c>
      <c r="P109" s="76">
        <f>Blad1!N108*((('Lisa '!$J$4-'Lisa '!$L$4)/(LN(('Lisa '!$J$4-'Lisa '!$N$4)/('Lisa '!$L$4-'Lisa '!$N$4))))/49.8329)^Blad1!$O$107</f>
        <v>659.09473292634345</v>
      </c>
      <c r="Q109" s="76">
        <f>Blad1!P108*((('Lisa '!$J$4-'Lisa '!$L$4)/(LN(('Lisa '!$J$4-'Lisa '!$N$4)/('Lisa '!$L$4-'Lisa '!$N$4))))/49.8329)^Blad1!$Q$107</f>
        <v>888.73806492118354</v>
      </c>
      <c r="T109" s="101"/>
      <c r="X109" s="68"/>
      <c r="Y109" s="68"/>
      <c r="Z109" s="68"/>
      <c r="AA109" s="68"/>
      <c r="AB109" s="68"/>
    </row>
    <row r="110" spans="1:28" x14ac:dyDescent="0.2">
      <c r="A110" s="18">
        <v>1400</v>
      </c>
      <c r="B110" s="17">
        <f>'Ark2'!A50*$G$2</f>
        <v>361.34613374187882</v>
      </c>
      <c r="C110" s="17">
        <f>'Ark2'!C50*$G$2</f>
        <v>586.08083023495419</v>
      </c>
      <c r="D110" s="17">
        <f>'Ark2'!D50*$G$2</f>
        <v>866.38035773862794</v>
      </c>
      <c r="E110" s="17">
        <f>'Ark2'!E50*$G$2</f>
        <v>1050.5771900981849</v>
      </c>
      <c r="F110" s="17">
        <f>'Ark2'!F50*$G$2</f>
        <v>1464.1099995062025</v>
      </c>
      <c r="I110" s="50">
        <v>1200</v>
      </c>
      <c r="J110" s="76">
        <f>Blad1!B109*((('Lisa '!$J$4-'Lisa '!$L$4)/(LN(('Lisa '!$J$4-'Lisa '!$N$4)/('Lisa '!$L$4-'Lisa '!$N$4))))/49.8329)^Blad1!$C$107</f>
        <v>164.97991919007356</v>
      </c>
      <c r="K110" s="76">
        <f>Blad1!D109*((('Lisa '!$J$4-'Lisa '!$L$4)/(LN(('Lisa '!$J$4-'Lisa '!$N$4)/('Lisa '!$L$4-'Lisa '!$N$4))))/49.8329)^Blad1!$E$107</f>
        <v>238.90583817825109</v>
      </c>
      <c r="L110" s="76">
        <f>Blad1!F109*((('Lisa '!$J$4-'Lisa '!$L$4)/(LN(('Lisa '!$J$4-'Lisa '!$N$4)/('Lisa '!$L$4-'Lisa '!$N$4))))/49.8329)^Blad1!$G$107</f>
        <v>308.28686062652122</v>
      </c>
      <c r="M110" s="76">
        <f>Blad1!H109*((('Lisa '!$J$4-'Lisa '!$L$4)/(LN(('Lisa '!$J$4-'Lisa '!$N$4)/('Lisa '!$L$4-'Lisa '!$N$4))))/49.8329)^Blad1!$I$107</f>
        <v>346.09232705900286</v>
      </c>
      <c r="N110" s="76">
        <f>Blad1!J109*((('Lisa '!$J$4-'Lisa '!$L$4)/(LN(('Lisa '!$J$4-'Lisa '!$N$4)/('Lisa '!$L$4-'Lisa '!$N$4))))/49.8329)^Blad1!$K$107</f>
        <v>439.47071546986194</v>
      </c>
      <c r="O110" s="76">
        <f>Blad1!L109*((('Lisa '!$J$4-'Lisa '!$L$4)/(LN(('Lisa '!$J$4-'Lisa '!$N$4)/('Lisa '!$L$4-'Lisa '!$N$4))))/49.8329)^Blad1!$M$107</f>
        <v>515.22571647920415</v>
      </c>
      <c r="P110" s="76">
        <f>Blad1!N109*((('Lisa '!$J$4-'Lisa '!$L$4)/(LN(('Lisa '!$J$4-'Lisa '!$N$4)/('Lisa '!$L$4-'Lisa '!$N$4))))/49.8329)^Blad1!$O$107</f>
        <v>719.01243591964737</v>
      </c>
      <c r="Q110" s="76">
        <f>Blad1!P109*((('Lisa '!$J$4-'Lisa '!$L$4)/(LN(('Lisa '!$J$4-'Lisa '!$N$4)/('Lisa '!$L$4-'Lisa '!$N$4))))/49.8329)^Blad1!$Q$107</f>
        <v>969.53243445947282</v>
      </c>
      <c r="T110" s="101"/>
    </row>
    <row r="111" spans="1:28" x14ac:dyDescent="0.2">
      <c r="A111" s="18"/>
      <c r="B111" s="17"/>
      <c r="C111" s="17"/>
      <c r="D111" s="17"/>
      <c r="E111" s="17"/>
      <c r="F111" s="17"/>
      <c r="I111" s="50">
        <v>1300</v>
      </c>
      <c r="J111" s="76">
        <f>Blad1!B110*((('Lisa '!$J$4-'Lisa '!$L$4)/(LN(('Lisa '!$J$4-'Lisa '!$N$4)/('Lisa '!$L$4-'Lisa '!$N$4))))/49.8329)^Blad1!$C$107</f>
        <v>178.72824578924636</v>
      </c>
      <c r="K111" s="76">
        <f>Blad1!D110*((('Lisa '!$J$4-'Lisa '!$L$4)/(LN(('Lisa '!$J$4-'Lisa '!$N$4)/('Lisa '!$L$4-'Lisa '!$N$4))))/49.8329)^Blad1!$E$107</f>
        <v>258.81465802643874</v>
      </c>
      <c r="L111" s="76">
        <f>Blad1!F110*((('Lisa '!$J$4-'Lisa '!$L$4)/(LN(('Lisa '!$J$4-'Lisa '!$N$4)/('Lisa '!$L$4-'Lisa '!$N$4))))/49.8329)^Blad1!$G$107</f>
        <v>333.97743234539797</v>
      </c>
      <c r="M111" s="76">
        <f>Blad1!H110*((('Lisa '!$J$4-'Lisa '!$L$4)/(LN(('Lisa '!$J$4-'Lisa '!$N$4)/('Lisa '!$L$4-'Lisa '!$N$4))))/49.8329)^Blad1!$I$107</f>
        <v>374.93335431391972</v>
      </c>
      <c r="N111" s="76">
        <f>Blad1!J110*((('Lisa '!$J$4-'Lisa '!$L$4)/(LN(('Lisa '!$J$4-'Lisa '!$N$4)/('Lisa '!$L$4-'Lisa '!$N$4))))/49.8329)^Blad1!$K$107</f>
        <v>476.09327509235044</v>
      </c>
      <c r="O111" s="76">
        <f>Blad1!L110*((('Lisa '!$J$4-'Lisa '!$L$4)/(LN(('Lisa '!$J$4-'Lisa '!$N$4)/('Lisa '!$L$4-'Lisa '!$N$4))))/49.8329)^Blad1!$M$107</f>
        <v>558.161192852471</v>
      </c>
      <c r="P111" s="76">
        <f>Blad1!N110*((('Lisa '!$J$4-'Lisa '!$L$4)/(LN(('Lisa '!$J$4-'Lisa '!$N$4)/('Lisa '!$L$4-'Lisa '!$N$4))))/49.8329)^Blad1!$O$107</f>
        <v>778.93013891295141</v>
      </c>
      <c r="Q111" s="76">
        <f>Blad1!P110*((('Lisa '!$J$4-'Lisa '!$L$4)/(LN(('Lisa '!$J$4-'Lisa '!$N$4)/('Lisa '!$L$4-'Lisa '!$N$4))))/49.8329)^Blad1!$Q$107</f>
        <v>1050.3268039977622</v>
      </c>
      <c r="T111" s="140"/>
      <c r="U111" s="141"/>
      <c r="V111" s="141"/>
      <c r="W111" s="141"/>
      <c r="X111" s="141"/>
      <c r="Y111" s="141"/>
      <c r="Z111" s="141"/>
      <c r="AA111" s="141"/>
      <c r="AB111" s="141"/>
    </row>
    <row r="112" spans="1:28" x14ac:dyDescent="0.2">
      <c r="A112" s="18">
        <v>1600</v>
      </c>
      <c r="B112" s="17">
        <f>'Ark2'!A51*$G$2</f>
        <v>412.96700999071868</v>
      </c>
      <c r="C112" s="17">
        <f>'Ark2'!C51*$G$2</f>
        <v>669.806663125662</v>
      </c>
      <c r="D112" s="17">
        <f>'Ark2'!D51*$G$2</f>
        <v>990.14898027271772</v>
      </c>
      <c r="E112" s="17">
        <f>'Ark2'!E51*$G$2</f>
        <v>1200.6596458264974</v>
      </c>
      <c r="F112" s="17">
        <f>'Ark2'!F51*$G$2</f>
        <v>1673.2685708642314</v>
      </c>
      <c r="I112" s="50">
        <v>1400</v>
      </c>
      <c r="J112" s="76">
        <f>Blad1!B111*((('Lisa '!$J$4-'Lisa '!$L$4)/(LN(('Lisa '!$J$4-'Lisa '!$N$4)/('Lisa '!$L$4-'Lisa '!$N$4))))/49.8329)^Blad1!$C$107</f>
        <v>192.47657238841916</v>
      </c>
      <c r="K112" s="76">
        <f>Blad1!D111*((('Lisa '!$J$4-'Lisa '!$L$4)/(LN(('Lisa '!$J$4-'Lisa '!$N$4)/('Lisa '!$L$4-'Lisa '!$N$4))))/49.8329)^Blad1!$E$107</f>
        <v>278.72347787462627</v>
      </c>
      <c r="L112" s="76">
        <f>Blad1!F111*((('Lisa '!$J$4-'Lisa '!$L$4)/(LN(('Lisa '!$J$4-'Lisa '!$N$4)/('Lisa '!$L$4-'Lisa '!$N$4))))/49.8329)^Blad1!$G$107</f>
        <v>359.66800406427478</v>
      </c>
      <c r="M112" s="76">
        <f>Blad1!H111*((('Lisa '!$J$4-'Lisa '!$L$4)/(LN(('Lisa '!$J$4-'Lisa '!$N$4)/('Lisa '!$L$4-'Lisa '!$N$4))))/49.8329)^Blad1!$I$107</f>
        <v>403.77438156883665</v>
      </c>
      <c r="N112" s="76">
        <f>Blad1!J111*((('Lisa '!$J$4-'Lisa '!$L$4)/(LN(('Lisa '!$J$4-'Lisa '!$N$4)/('Lisa '!$L$4-'Lisa '!$N$4))))/49.8329)^Blad1!$K$107</f>
        <v>512.71583471483893</v>
      </c>
      <c r="O112" s="76">
        <f>Blad1!L111*((('Lisa '!$J$4-'Lisa '!$L$4)/(LN(('Lisa '!$J$4-'Lisa '!$N$4)/('Lisa '!$L$4-'Lisa '!$N$4))))/49.8329)^Blad1!$M$107</f>
        <v>601.09666922573808</v>
      </c>
      <c r="P112" s="76">
        <f>Blad1!N111*((('Lisa '!$J$4-'Lisa '!$L$4)/(LN(('Lisa '!$J$4-'Lisa '!$N$4)/('Lisa '!$L$4-'Lisa '!$N$4))))/49.8329)^Blad1!$O$107</f>
        <v>838.84784190625533</v>
      </c>
      <c r="Q112" s="76">
        <f>Blad1!P111*((('Lisa '!$J$4-'Lisa '!$L$4)/(LN(('Lisa '!$J$4-'Lisa '!$N$4)/('Lisa '!$L$4-'Lisa '!$N$4))))/49.8329)^Blad1!$Q$107</f>
        <v>1131.1211735360516</v>
      </c>
      <c r="T112" s="101"/>
    </row>
    <row r="113" spans="1:20" x14ac:dyDescent="0.2">
      <c r="A113" s="18">
        <v>1800</v>
      </c>
      <c r="B113" s="17">
        <f>'Ark2'!A52*$G$2</f>
        <v>464.58788623955854</v>
      </c>
      <c r="C113" s="17">
        <f>'Ark2'!C52*$G$2</f>
        <v>753.53249601636969</v>
      </c>
      <c r="D113" s="17">
        <f>'Ark2'!D52*$G$2</f>
        <v>1113.9176028068075</v>
      </c>
      <c r="E113" s="17">
        <f>'Ark2'!E52*$G$2</f>
        <v>1350.7421015548093</v>
      </c>
      <c r="F113" s="17">
        <f>'Ark2'!F52*$G$2</f>
        <v>1882.4271422222603</v>
      </c>
      <c r="I113" s="50">
        <v>1500</v>
      </c>
      <c r="J113" s="76">
        <f>Blad1!B112*((('Lisa '!$J$4-'Lisa '!$L$4)/(LN(('Lisa '!$J$4-'Lisa '!$N$4)/('Lisa '!$L$4-'Lisa '!$N$4))))/49.8329)^Blad1!$C$107</f>
        <v>206.22489898759196</v>
      </c>
      <c r="K113" s="76">
        <f>Blad1!D112*((('Lisa '!$J$4-'Lisa '!$L$4)/(LN(('Lisa '!$J$4-'Lisa '!$N$4)/('Lisa '!$L$4-'Lisa '!$N$4))))/49.8329)^Blad1!$E$107</f>
        <v>298.63229772281386</v>
      </c>
      <c r="L113" s="76">
        <f>Blad1!F112*((('Lisa '!$J$4-'Lisa '!$L$4)/(LN(('Lisa '!$J$4-'Lisa '!$N$4)/('Lisa '!$L$4-'Lisa '!$N$4))))/49.8329)^Blad1!$G$107</f>
        <v>385.35857578315154</v>
      </c>
      <c r="M113" s="76">
        <f>Blad1!H112*((('Lisa '!$J$4-'Lisa '!$L$4)/(LN(('Lisa '!$J$4-'Lisa '!$N$4)/('Lisa '!$L$4-'Lisa '!$N$4))))/49.8329)^Blad1!$I$107</f>
        <v>432.61540882375357</v>
      </c>
      <c r="N113" s="76">
        <f>Blad1!J112*((('Lisa '!$J$4-'Lisa '!$L$4)/(LN(('Lisa '!$J$4-'Lisa '!$N$4)/('Lisa '!$L$4-'Lisa '!$N$4))))/49.8329)^Blad1!$K$107</f>
        <v>549.33839433732749</v>
      </c>
      <c r="O113" s="76">
        <f>Blad1!L112*((('Lisa '!$J$4-'Lisa '!$L$4)/(LN(('Lisa '!$J$4-'Lisa '!$N$4)/('Lisa '!$L$4-'Lisa '!$N$4))))/49.8329)^Blad1!$M$107</f>
        <v>644.03214559900505</v>
      </c>
      <c r="P113" s="76">
        <f>Blad1!N112*((('Lisa '!$J$4-'Lisa '!$L$4)/(LN(('Lisa '!$J$4-'Lisa '!$N$4)/('Lisa '!$L$4-'Lisa '!$N$4))))/49.8329)^Blad1!$O$107</f>
        <v>898.76554489955925</v>
      </c>
      <c r="Q113" s="76">
        <f>Blad1!P112*((('Lisa '!$J$4-'Lisa '!$L$4)/(LN(('Lisa '!$J$4-'Lisa '!$N$4)/('Lisa '!$L$4-'Lisa '!$N$4))))/49.8329)^Blad1!$Q$107</f>
        <v>1211.915543074341</v>
      </c>
      <c r="T113" s="101"/>
    </row>
    <row r="114" spans="1:20" x14ac:dyDescent="0.2">
      <c r="A114" s="18">
        <v>2000</v>
      </c>
      <c r="B114" s="17">
        <f>'Ark2'!A53*$G$2</f>
        <v>516.20876248839841</v>
      </c>
      <c r="C114" s="17">
        <f>'Ark2'!C53*$G$2</f>
        <v>837.2583289070775</v>
      </c>
      <c r="D114" s="17">
        <f>'Ark2'!D53*$G$2</f>
        <v>1237.6862253408972</v>
      </c>
      <c r="E114" s="17">
        <f>'Ark2'!E53*$G$2</f>
        <v>1500.8245572831215</v>
      </c>
      <c r="F114" s="17">
        <f>'Ark2'!F53*$G$2</f>
        <v>2091.5857135802889</v>
      </c>
      <c r="I114" s="50">
        <v>1600</v>
      </c>
      <c r="J114" s="76">
        <f>Blad1!B113*((('Lisa '!$J$4-'Lisa '!$L$4)/(LN(('Lisa '!$J$4-'Lisa '!$N$4)/('Lisa '!$L$4-'Lisa '!$N$4))))/49.8329)^Blad1!$C$107</f>
        <v>219.97322558676473</v>
      </c>
      <c r="K114" s="76">
        <f>Blad1!D113*((('Lisa '!$J$4-'Lisa '!$L$4)/(LN(('Lisa '!$J$4-'Lisa '!$N$4)/('Lisa '!$L$4-'Lisa '!$N$4))))/49.8329)^Blad1!$E$107</f>
        <v>318.54111757100151</v>
      </c>
      <c r="L114" s="76">
        <f>Blad1!F113*((('Lisa '!$J$4-'Lisa '!$L$4)/(LN(('Lisa '!$J$4-'Lisa '!$N$4)/('Lisa '!$L$4-'Lisa '!$N$4))))/49.8329)^Blad1!$G$107</f>
        <v>411.04914750202829</v>
      </c>
      <c r="M114" s="76">
        <f>Blad1!H113*((('Lisa '!$J$4-'Lisa '!$L$4)/(LN(('Lisa '!$J$4-'Lisa '!$N$4)/('Lisa '!$L$4-'Lisa '!$N$4))))/49.8329)^Blad1!$I$107</f>
        <v>461.45643607867044</v>
      </c>
      <c r="N114" s="76">
        <f>Blad1!J113*((('Lisa '!$J$4-'Lisa '!$L$4)/(LN(('Lisa '!$J$4-'Lisa '!$N$4)/('Lisa '!$L$4-'Lisa '!$N$4))))/49.8329)^Blad1!$K$107</f>
        <v>585.96095395981592</v>
      </c>
      <c r="O114" s="76">
        <f>Blad1!L113*((('Lisa '!$J$4-'Lisa '!$L$4)/(LN(('Lisa '!$J$4-'Lisa '!$N$4)/('Lisa '!$L$4-'Lisa '!$N$4))))/49.8329)^Blad1!$M$107</f>
        <v>686.96762197227213</v>
      </c>
      <c r="P114" s="76">
        <f>Blad1!N113*((('Lisa '!$J$4-'Lisa '!$L$4)/(LN(('Lisa '!$J$4-'Lisa '!$N$4)/('Lisa '!$L$4-'Lisa '!$N$4))))/49.8329)^Blad1!$O$107</f>
        <v>958.68324789286328</v>
      </c>
      <c r="Q114" s="76">
        <f>Blad1!P113*((('Lisa '!$J$4-'Lisa '!$L$4)/(LN(('Lisa '!$J$4-'Lisa '!$N$4)/('Lisa '!$L$4-'Lisa '!$N$4))))/49.8329)^Blad1!$Q$107</f>
        <v>1292.7099126126307</v>
      </c>
    </row>
    <row r="115" spans="1:20" x14ac:dyDescent="0.2">
      <c r="A115" s="18">
        <v>2300</v>
      </c>
      <c r="B115" s="17">
        <f>'Ark2'!A54*$G$2</f>
        <v>593.64007686165814</v>
      </c>
      <c r="C115" s="17">
        <f>'Ark2'!C54*$G$2</f>
        <v>962.84707824313909</v>
      </c>
      <c r="D115" s="17">
        <f>'Ark2'!D54*$G$2</f>
        <v>1423.3391591420316</v>
      </c>
      <c r="E115" s="17">
        <f>'Ark2'!E54*$G$2</f>
        <v>1725.9482408755898</v>
      </c>
      <c r="F115" s="17">
        <f>'Ark2'!F54*$G$2</f>
        <v>2405.3235706173327</v>
      </c>
      <c r="I115" s="50">
        <v>1700</v>
      </c>
      <c r="J115" s="76">
        <f>Blad1!B114*((('Lisa '!$J$4-'Lisa '!$L$4)/(LN(('Lisa '!$J$4-'Lisa '!$N$4)/('Lisa '!$L$4-'Lisa '!$N$4))))/49.8329)^Blad1!$C$107</f>
        <v>233.72155218593753</v>
      </c>
      <c r="K115" s="76">
        <f>Blad1!D114*((('Lisa '!$J$4-'Lisa '!$L$4)/(LN(('Lisa '!$J$4-'Lisa '!$N$4)/('Lisa '!$L$4-'Lisa '!$N$4))))/49.8329)^Blad1!$E$107</f>
        <v>338.44993741918904</v>
      </c>
      <c r="L115" s="76">
        <f>Blad1!F114*((('Lisa '!$J$4-'Lisa '!$L$4)/(LN(('Lisa '!$J$4-'Lisa '!$N$4)/('Lisa '!$L$4-'Lisa '!$N$4))))/49.8329)^Blad1!$G$107</f>
        <v>436.73971922090504</v>
      </c>
      <c r="M115" s="76">
        <f>Blad1!H114*((('Lisa '!$J$4-'Lisa '!$L$4)/(LN(('Lisa '!$J$4-'Lisa '!$N$4)/('Lisa '!$L$4-'Lisa '!$N$4))))/49.8329)^Blad1!$I$107</f>
        <v>490.29746333358736</v>
      </c>
      <c r="N115" s="76">
        <f>Blad1!J114*((('Lisa '!$J$4-'Lisa '!$L$4)/(LN(('Lisa '!$J$4-'Lisa '!$N$4)/('Lisa '!$L$4-'Lisa '!$N$4))))/49.8329)^Blad1!$K$107</f>
        <v>622.58351358230448</v>
      </c>
      <c r="O115" s="76">
        <f>Blad1!L114*((('Lisa '!$J$4-'Lisa '!$L$4)/(LN(('Lisa '!$J$4-'Lisa '!$N$4)/('Lisa '!$L$4-'Lisa '!$N$4))))/49.8329)^Blad1!$M$107</f>
        <v>729.90309834553909</v>
      </c>
      <c r="P115" s="76">
        <f>Blad1!N114*((('Lisa '!$J$4-'Lisa '!$L$4)/(LN(('Lisa '!$J$4-'Lisa '!$N$4)/('Lisa '!$L$4-'Lisa '!$N$4))))/49.8329)^Blad1!$O$107</f>
        <v>1018.6009508861672</v>
      </c>
      <c r="Q115" s="76">
        <f>Blad1!P114*((('Lisa '!$J$4-'Lisa '!$L$4)/(LN(('Lisa '!$J$4-'Lisa '!$N$4)/('Lisa '!$L$4-'Lisa '!$N$4))))/49.8329)^Blad1!$Q$107</f>
        <v>1373.5042821509201</v>
      </c>
    </row>
    <row r="116" spans="1:20" x14ac:dyDescent="0.2">
      <c r="A116" s="18">
        <v>2600</v>
      </c>
      <c r="B116" s="17">
        <f>'Ark2'!A55*$G$2</f>
        <v>671.07139123491788</v>
      </c>
      <c r="C116" s="17">
        <f>'Ark2'!C55*$G$2</f>
        <v>1088.4358275792008</v>
      </c>
      <c r="D116" s="17">
        <f>'Ark2'!D55*$G$2</f>
        <v>1608.9920929431662</v>
      </c>
      <c r="E116" s="17">
        <f>'Ark2'!E55*$G$2</f>
        <v>1951.0719244680579</v>
      </c>
      <c r="F116" s="17">
        <f>'Ark2'!F55*$G$2</f>
        <v>2719.0614276543761</v>
      </c>
      <c r="I116" s="50">
        <v>1800</v>
      </c>
      <c r="J116" s="76">
        <f>Blad1!B115*((('Lisa '!$J$4-'Lisa '!$L$4)/(LN(('Lisa '!$J$4-'Lisa '!$N$4)/('Lisa '!$L$4-'Lisa '!$N$4))))/49.8329)^Blad1!$C$107</f>
        <v>247.46987878511035</v>
      </c>
      <c r="K116" s="76">
        <f>Blad1!D115*((('Lisa '!$J$4-'Lisa '!$L$4)/(LN(('Lisa '!$J$4-'Lisa '!$N$4)/('Lisa '!$L$4-'Lisa '!$N$4))))/49.8329)^Blad1!$E$107</f>
        <v>358.35875726737669</v>
      </c>
      <c r="L116" s="76">
        <f>Blad1!F115*((('Lisa '!$J$4-'Lisa '!$L$4)/(LN(('Lisa '!$J$4-'Lisa '!$N$4)/('Lisa '!$L$4-'Lisa '!$N$4))))/49.8329)^Blad1!$G$107</f>
        <v>462.4302909397818</v>
      </c>
      <c r="M116" s="76">
        <f>Blad1!H115*((('Lisa '!$J$4-'Lisa '!$L$4)/(LN(('Lisa '!$J$4-'Lisa '!$N$4)/('Lisa '!$L$4-'Lisa '!$N$4))))/49.8329)^Blad1!$I$107</f>
        <v>519.13849058850428</v>
      </c>
      <c r="N116" s="76">
        <f>Blad1!J115*((('Lisa '!$J$4-'Lisa '!$L$4)/(LN(('Lisa '!$J$4-'Lisa '!$N$4)/('Lisa '!$L$4-'Lisa '!$N$4))))/49.8329)^Blad1!$K$107</f>
        <v>659.20607320479292</v>
      </c>
      <c r="O116" s="76">
        <f>Blad1!L115*((('Lisa '!$J$4-'Lisa '!$L$4)/(LN(('Lisa '!$J$4-'Lisa '!$N$4)/('Lisa '!$L$4-'Lisa '!$N$4))))/49.8329)^Blad1!$M$107</f>
        <v>772.83857471880606</v>
      </c>
      <c r="P116" s="76">
        <f>Blad1!N115*((('Lisa '!$J$4-'Lisa '!$L$4)/(LN(('Lisa '!$J$4-'Lisa '!$N$4)/('Lisa '!$L$4-'Lisa '!$N$4))))/49.8329)^Blad1!$O$107</f>
        <v>1078.5186538794712</v>
      </c>
      <c r="Q116" s="76">
        <f>Blad1!P115*((('Lisa '!$J$4-'Lisa '!$L$4)/(LN(('Lisa '!$J$4-'Lisa '!$N$4)/('Lisa '!$L$4-'Lisa '!$N$4))))/49.8329)^Blad1!$Q$107</f>
        <v>1454.2986516892092</v>
      </c>
    </row>
    <row r="117" spans="1:20" x14ac:dyDescent="0.2">
      <c r="A117" s="18">
        <v>3000</v>
      </c>
      <c r="B117" s="17">
        <f>'Ark2'!A56*$G$2</f>
        <v>774.31314373259761</v>
      </c>
      <c r="C117" s="17">
        <f>'Ark2'!C56*$G$2</f>
        <v>1255.8874933606162</v>
      </c>
      <c r="D117" s="17">
        <f>'Ark2'!D56*$G$2</f>
        <v>1856.5293380113458</v>
      </c>
      <c r="E117" s="17">
        <f>'Ark2'!E56*$G$2</f>
        <v>2251.2368359246821</v>
      </c>
      <c r="F117" s="17">
        <f>'Ark2'!F56*$G$2</f>
        <v>3137.3785703704339</v>
      </c>
      <c r="I117" s="50">
        <v>1900</v>
      </c>
      <c r="J117" s="76">
        <f>Blad1!B116*((('Lisa '!$J$4-'Lisa '!$L$4)/(LN(('Lisa '!$J$4-'Lisa '!$N$4)/('Lisa '!$L$4-'Lisa '!$N$4))))/49.8329)^Blad1!$C$107</f>
        <v>261.21820538428312</v>
      </c>
      <c r="K117" s="76">
        <f>Blad1!D116*((('Lisa '!$J$4-'Lisa '!$L$4)/(LN(('Lisa '!$J$4-'Lisa '!$N$4)/('Lisa '!$L$4-'Lisa '!$N$4))))/49.8329)^Blad1!$E$107</f>
        <v>378.26757711556422</v>
      </c>
      <c r="L117" s="76">
        <f>Blad1!F116*((('Lisa '!$J$4-'Lisa '!$L$4)/(LN(('Lisa '!$J$4-'Lisa '!$N$4)/('Lisa '!$L$4-'Lisa '!$N$4))))/49.8329)^Blad1!$G$107</f>
        <v>488.12086265865861</v>
      </c>
      <c r="M117" s="76">
        <f>Blad1!H116*((('Lisa '!$J$4-'Lisa '!$L$4)/(LN(('Lisa '!$J$4-'Lisa '!$N$4)/('Lisa '!$L$4-'Lisa '!$N$4))))/49.8329)^Blad1!$I$107</f>
        <v>547.97951784342115</v>
      </c>
      <c r="N117" s="76">
        <f>Blad1!J116*((('Lisa '!$J$4-'Lisa '!$L$4)/(LN(('Lisa '!$J$4-'Lisa '!$N$4)/('Lisa '!$L$4-'Lisa '!$N$4))))/49.8329)^Blad1!$K$107</f>
        <v>695.82863282728135</v>
      </c>
      <c r="O117" s="76">
        <f>Blad1!L116*((('Lisa '!$J$4-'Lisa '!$L$4)/(LN(('Lisa '!$J$4-'Lisa '!$N$4)/('Lisa '!$L$4-'Lisa '!$N$4))))/49.8329)^Blad1!$M$107</f>
        <v>815.77405109207302</v>
      </c>
      <c r="P117" s="76">
        <f>Blad1!N116*((('Lisa '!$J$4-'Lisa '!$L$4)/(LN(('Lisa '!$J$4-'Lisa '!$N$4)/('Lisa '!$L$4-'Lisa '!$N$4))))/49.8329)^Blad1!$O$107</f>
        <v>1138.4363568727751</v>
      </c>
      <c r="Q117" s="76">
        <f>Blad1!P116*((('Lisa '!$J$4-'Lisa '!$L$4)/(LN(('Lisa '!$J$4-'Lisa '!$N$4)/('Lisa '!$L$4-'Lisa '!$N$4))))/49.8329)^Blad1!$Q$107</f>
        <v>1535.0930212274986</v>
      </c>
    </row>
    <row r="118" spans="1:20" x14ac:dyDescent="0.2">
      <c r="A118" s="18"/>
      <c r="B118" s="17"/>
      <c r="C118" s="17"/>
      <c r="D118" s="17"/>
      <c r="E118" s="17"/>
      <c r="F118" s="17"/>
      <c r="I118" s="50">
        <v>2000</v>
      </c>
      <c r="J118" s="76">
        <f>Blad1!B117*((('Lisa '!$J$4-'Lisa '!$L$4)/(LN(('Lisa '!$J$4-'Lisa '!$N$4)/('Lisa '!$L$4-'Lisa '!$N$4))))/49.8329)^Blad1!$C$107</f>
        <v>274.96653198345592</v>
      </c>
      <c r="K118" s="76">
        <f>Blad1!D117*((('Lisa '!$J$4-'Lisa '!$L$4)/(LN(('Lisa '!$J$4-'Lisa '!$N$4)/('Lisa '!$L$4-'Lisa '!$N$4))))/49.8329)^Blad1!$E$107</f>
        <v>398.17639696375187</v>
      </c>
      <c r="L118" s="76">
        <f>Blad1!F117*((('Lisa '!$J$4-'Lisa '!$L$4)/(LN(('Lisa '!$J$4-'Lisa '!$N$4)/('Lisa '!$L$4-'Lisa '!$N$4))))/49.8329)^Blad1!$G$107</f>
        <v>513.81143437753531</v>
      </c>
      <c r="M118" s="76">
        <f>Blad1!H117*((('Lisa '!$J$4-'Lisa '!$L$4)/(LN(('Lisa '!$J$4-'Lisa '!$N$4)/('Lisa '!$L$4-'Lisa '!$N$4))))/49.8329)^Blad1!$I$107</f>
        <v>576.82054509833802</v>
      </c>
      <c r="N118" s="76">
        <f>Blad1!J117*((('Lisa '!$J$4-'Lisa '!$L$4)/(LN(('Lisa '!$J$4-'Lisa '!$N$4)/('Lisa '!$L$4-'Lisa '!$N$4))))/49.8329)^Blad1!$K$107</f>
        <v>732.45119244976991</v>
      </c>
      <c r="O118" s="76">
        <f>Blad1!L117*((('Lisa '!$J$4-'Lisa '!$L$4)/(LN(('Lisa '!$J$4-'Lisa '!$N$4)/('Lisa '!$L$4-'Lisa '!$N$4))))/49.8329)^Blad1!$M$107</f>
        <v>858.7095274653401</v>
      </c>
      <c r="P118" s="76">
        <f>Blad1!N117*((('Lisa '!$J$4-'Lisa '!$L$4)/(LN(('Lisa '!$J$4-'Lisa '!$N$4)/('Lisa '!$L$4-'Lisa '!$N$4))))/49.8329)^Blad1!$O$107</f>
        <v>1198.3540598660791</v>
      </c>
      <c r="Q118" s="76">
        <f>Blad1!P117*((('Lisa '!$J$4-'Lisa '!$L$4)/(LN(('Lisa '!$J$4-'Lisa '!$N$4)/('Lisa '!$L$4-'Lisa '!$N$4))))/49.8329)^Blad1!$Q$107</f>
        <v>1615.887390765788</v>
      </c>
    </row>
    <row r="119" spans="1:20" x14ac:dyDescent="0.2">
      <c r="A119" s="18"/>
      <c r="B119" s="17"/>
      <c r="C119" s="17"/>
      <c r="D119" s="17"/>
      <c r="E119" s="17"/>
      <c r="F119" s="17"/>
      <c r="I119" s="50">
        <v>2100</v>
      </c>
      <c r="J119" s="76">
        <f>Blad1!B118*((('Lisa '!$J$4-'Lisa '!$L$4)/(LN(('Lisa '!$J$4-'Lisa '!$N$4)/('Lisa '!$L$4-'Lisa '!$N$4))))/49.8329)^Blad1!$C$107</f>
        <v>288.71485858262872</v>
      </c>
      <c r="K119" s="76">
        <f>Blad1!D118*((('Lisa '!$J$4-'Lisa '!$L$4)/(LN(('Lisa '!$J$4-'Lisa '!$N$4)/('Lisa '!$L$4-'Lisa '!$N$4))))/49.8329)^Blad1!$E$107</f>
        <v>418.08521681193946</v>
      </c>
      <c r="L119" s="76">
        <f>Blad1!F118*((('Lisa '!$J$4-'Lisa '!$L$4)/(LN(('Lisa '!$J$4-'Lisa '!$N$4)/('Lisa '!$L$4-'Lisa '!$N$4))))/49.8329)^Blad1!$G$107</f>
        <v>539.50200609641206</v>
      </c>
      <c r="M119" s="76">
        <f>Blad1!H118*((('Lisa '!$J$4-'Lisa '!$L$4)/(LN(('Lisa '!$J$4-'Lisa '!$N$4)/('Lisa '!$L$4-'Lisa '!$N$4))))/49.8329)^Blad1!$I$107</f>
        <v>605.661572353255</v>
      </c>
      <c r="N119" s="76">
        <f>Blad1!J118*((('Lisa '!$J$4-'Lisa '!$L$4)/(LN(('Lisa '!$J$4-'Lisa '!$N$4)/('Lisa '!$L$4-'Lisa '!$N$4))))/49.8329)^Blad1!$K$107</f>
        <v>769.07375207225846</v>
      </c>
      <c r="O119" s="76">
        <f>Blad1!L118*((('Lisa '!$J$4-'Lisa '!$L$4)/(LN(('Lisa '!$J$4-'Lisa '!$N$4)/('Lisa '!$L$4-'Lisa '!$N$4))))/49.8329)^Blad1!$M$107</f>
        <v>901.64500383860718</v>
      </c>
      <c r="P119" s="76">
        <f>Blad1!N118*((('Lisa '!$J$4-'Lisa '!$L$4)/(LN(('Lisa '!$J$4-'Lisa '!$N$4)/('Lisa '!$L$4-'Lisa '!$N$4))))/49.8329)^Blad1!$O$107</f>
        <v>1258.271762859383</v>
      </c>
      <c r="Q119" s="76">
        <f>Blad1!P118*((('Lisa '!$J$4-'Lisa '!$L$4)/(LN(('Lisa '!$J$4-'Lisa '!$N$4)/('Lisa '!$L$4-'Lisa '!$N$4))))/49.8329)^Blad1!$Q$107</f>
        <v>1696.6817603040777</v>
      </c>
    </row>
    <row r="120" spans="1:20" x14ac:dyDescent="0.2">
      <c r="A120" s="18"/>
      <c r="B120" s="17"/>
      <c r="C120" s="17"/>
      <c r="D120" s="17"/>
      <c r="E120" s="17"/>
      <c r="F120" s="17"/>
      <c r="I120" s="50">
        <v>2200</v>
      </c>
      <c r="J120" s="76">
        <f>Blad1!B119*((('Lisa '!$J$4-'Lisa '!$L$4)/(LN(('Lisa '!$J$4-'Lisa '!$N$4)/('Lisa '!$L$4-'Lisa '!$N$4))))/49.8329)^Blad1!$C$107</f>
        <v>302.46318518180152</v>
      </c>
      <c r="K120" s="76">
        <f>Blad1!D119*((('Lisa '!$J$4-'Lisa '!$L$4)/(LN(('Lisa '!$J$4-'Lisa '!$N$4)/('Lisa '!$L$4-'Lisa '!$N$4))))/49.8329)^Blad1!$E$107</f>
        <v>437.99403666012699</v>
      </c>
      <c r="L120" s="76">
        <f>Blad1!F119*((('Lisa '!$J$4-'Lisa '!$L$4)/(LN(('Lisa '!$J$4-'Lisa '!$N$4)/('Lisa '!$L$4-'Lisa '!$N$4))))/49.8329)^Blad1!$G$107</f>
        <v>565.19257781528881</v>
      </c>
      <c r="M120" s="76">
        <f>Blad1!H119*((('Lisa '!$J$4-'Lisa '!$L$4)/(LN(('Lisa '!$J$4-'Lisa '!$N$4)/('Lisa '!$L$4-'Lisa '!$N$4))))/49.8329)^Blad1!$I$107</f>
        <v>634.50259960817186</v>
      </c>
      <c r="N120" s="76">
        <f>Blad1!J119*((('Lisa '!$J$4-'Lisa '!$L$4)/(LN(('Lisa '!$J$4-'Lisa '!$N$4)/('Lisa '!$L$4-'Lisa '!$N$4))))/49.8329)^Blad1!$K$107</f>
        <v>805.6963116947469</v>
      </c>
      <c r="O120" s="76">
        <f>Blad1!L119*((('Lisa '!$J$4-'Lisa '!$L$4)/(LN(('Lisa '!$J$4-'Lisa '!$N$4)/('Lisa '!$L$4-'Lisa '!$N$4))))/49.8329)^Blad1!$M$107</f>
        <v>944.58048021187415</v>
      </c>
      <c r="P120" s="76">
        <f>Blad1!N119*((('Lisa '!$J$4-'Lisa '!$L$4)/(LN(('Lisa '!$J$4-'Lisa '!$N$4)/('Lisa '!$L$4-'Lisa '!$N$4))))/49.8329)^Blad1!$O$107</f>
        <v>1318.1894658526869</v>
      </c>
      <c r="Q120" s="76">
        <f>Blad1!P119*((('Lisa '!$J$4-'Lisa '!$L$4)/(LN(('Lisa '!$J$4-'Lisa '!$N$4)/('Lisa '!$L$4-'Lisa '!$N$4))))/49.8329)^Blad1!$Q$107</f>
        <v>1777.4761298423671</v>
      </c>
    </row>
    <row r="121" spans="1:20" x14ac:dyDescent="0.2">
      <c r="A121" s="18"/>
      <c r="B121" s="17"/>
      <c r="C121" s="17"/>
      <c r="D121" s="17"/>
      <c r="E121" s="17"/>
      <c r="F121" s="17"/>
      <c r="I121" s="50">
        <v>2300</v>
      </c>
      <c r="J121" s="76">
        <f>Blad1!B120*((('Lisa '!$J$4-'Lisa '!$L$4)/(LN(('Lisa '!$J$4-'Lisa '!$N$4)/('Lisa '!$L$4-'Lisa '!$N$4))))/49.8329)^Blad1!$C$107</f>
        <v>316.21151178097432</v>
      </c>
      <c r="K121" s="76">
        <f>Blad1!D120*((('Lisa '!$J$4-'Lisa '!$L$4)/(LN(('Lisa '!$J$4-'Lisa '!$N$4)/('Lisa '!$L$4-'Lisa '!$N$4))))/49.8329)^Blad1!$E$107</f>
        <v>457.90285650831464</v>
      </c>
      <c r="L121" s="76">
        <f>Blad1!F120*((('Lisa '!$J$4-'Lisa '!$L$4)/(LN(('Lisa '!$J$4-'Lisa '!$N$4)/('Lisa '!$L$4-'Lisa '!$N$4))))/49.8329)^Blad1!$G$107</f>
        <v>590.88314953416568</v>
      </c>
      <c r="M121" s="76">
        <f>Blad1!H120*((('Lisa '!$J$4-'Lisa '!$L$4)/(LN(('Lisa '!$J$4-'Lisa '!$N$4)/('Lisa '!$L$4-'Lisa '!$N$4))))/49.8329)^Blad1!$I$107</f>
        <v>663.34362686308884</v>
      </c>
      <c r="N121" s="76">
        <f>Blad1!J120*((('Lisa '!$J$4-'Lisa '!$L$4)/(LN(('Lisa '!$J$4-'Lisa '!$N$4)/('Lisa '!$L$4-'Lisa '!$N$4))))/49.8329)^Blad1!$K$107</f>
        <v>842.31887131723533</v>
      </c>
      <c r="O121" s="76">
        <f>Blad1!L120*((('Lisa '!$J$4-'Lisa '!$L$4)/(LN(('Lisa '!$J$4-'Lisa '!$N$4)/('Lisa '!$L$4-'Lisa '!$N$4))))/49.8329)^Blad1!$M$107</f>
        <v>987.51595658514111</v>
      </c>
      <c r="P121" s="76">
        <f>Blad1!N120*((('Lisa '!$J$4-'Lisa '!$L$4)/(LN(('Lisa '!$J$4-'Lisa '!$N$4)/('Lisa '!$L$4-'Lisa '!$N$4))))/49.8329)^Blad1!$O$107</f>
        <v>1378.1071688459908</v>
      </c>
      <c r="Q121" s="76">
        <f>Blad1!P120*((('Lisa '!$J$4-'Lisa '!$L$4)/(LN(('Lisa '!$J$4-'Lisa '!$N$4)/('Lisa '!$L$4-'Lisa '!$N$4))))/49.8329)^Blad1!$Q$107</f>
        <v>1858.2704993806562</v>
      </c>
    </row>
    <row r="122" spans="1:20" x14ac:dyDescent="0.2">
      <c r="A122" s="18"/>
      <c r="B122" s="17"/>
      <c r="C122" s="17"/>
      <c r="D122" s="17"/>
      <c r="E122" s="17"/>
      <c r="F122" s="17"/>
      <c r="I122" s="50">
        <v>2400</v>
      </c>
      <c r="J122" s="76">
        <f>Blad1!B121*((('Lisa '!$J$4-'Lisa '!$L$4)/(LN(('Lisa '!$J$4-'Lisa '!$N$4)/('Lisa '!$L$4-'Lisa '!$N$4))))/49.8329)^Blad1!$C$107</f>
        <v>329.95983838014712</v>
      </c>
      <c r="K122" s="76">
        <f>Blad1!D121*((('Lisa '!$J$4-'Lisa '!$L$4)/(LN(('Lisa '!$J$4-'Lisa '!$N$4)/('Lisa '!$L$4-'Lisa '!$N$4))))/49.8329)^Blad1!$E$107</f>
        <v>477.81167635650218</v>
      </c>
      <c r="L122" s="76">
        <f>Blad1!F121*((('Lisa '!$J$4-'Lisa '!$L$4)/(LN(('Lisa '!$J$4-'Lisa '!$N$4)/('Lisa '!$L$4-'Lisa '!$N$4))))/49.8329)^Blad1!$G$107</f>
        <v>616.57372125304244</v>
      </c>
      <c r="M122" s="76">
        <f>Blad1!H121*((('Lisa '!$J$4-'Lisa '!$L$4)/(LN(('Lisa '!$J$4-'Lisa '!$N$4)/('Lisa '!$L$4-'Lisa '!$N$4))))/49.8329)^Blad1!$I$107</f>
        <v>692.18465411800571</v>
      </c>
      <c r="N122" s="76">
        <f>Blad1!J121*((('Lisa '!$J$4-'Lisa '!$L$4)/(LN(('Lisa '!$J$4-'Lisa '!$N$4)/('Lisa '!$L$4-'Lisa '!$N$4))))/49.8329)^Blad1!$K$107</f>
        <v>878.94143093972389</v>
      </c>
      <c r="O122" s="76">
        <f>Blad1!L121*((('Lisa '!$J$4-'Lisa '!$L$4)/(LN(('Lisa '!$J$4-'Lisa '!$N$4)/('Lisa '!$L$4-'Lisa '!$N$4))))/49.8329)^Blad1!$M$107</f>
        <v>1030.4514329584083</v>
      </c>
      <c r="P122" s="76">
        <f>Blad1!N121*((('Lisa '!$J$4-'Lisa '!$L$4)/(LN(('Lisa '!$J$4-'Lisa '!$N$4)/('Lisa '!$L$4-'Lisa '!$N$4))))/49.8329)^Blad1!$O$107</f>
        <v>1438.0248718392947</v>
      </c>
      <c r="Q122" s="76">
        <f>Blad1!P121*((('Lisa '!$J$4-'Lisa '!$L$4)/(LN(('Lisa '!$J$4-'Lisa '!$N$4)/('Lisa '!$L$4-'Lisa '!$N$4))))/49.8329)^Blad1!$Q$107</f>
        <v>1939.0648689189456</v>
      </c>
    </row>
    <row r="123" spans="1:20" x14ac:dyDescent="0.2">
      <c r="A123" s="18"/>
      <c r="B123" s="17"/>
      <c r="C123" s="17"/>
      <c r="D123" s="17"/>
      <c r="E123" s="17"/>
      <c r="F123" s="17"/>
      <c r="I123" s="50">
        <v>2500</v>
      </c>
      <c r="J123" s="76">
        <f>Blad1!B122*((('Lisa '!$J$4-'Lisa '!$L$4)/(LN(('Lisa '!$J$4-'Lisa '!$N$4)/('Lisa '!$L$4-'Lisa '!$N$4))))/49.8329)^Blad1!$C$107</f>
        <v>343.70816497931992</v>
      </c>
      <c r="K123" s="76">
        <f>Blad1!D122*((('Lisa '!$J$4-'Lisa '!$L$4)/(LN(('Lisa '!$J$4-'Lisa '!$N$4)/('Lisa '!$L$4-'Lisa '!$N$4))))/49.8329)^Blad1!$E$107</f>
        <v>497.72049620468982</v>
      </c>
      <c r="L123" s="76">
        <f>Blad1!F122*((('Lisa '!$J$4-'Lisa '!$L$4)/(LN(('Lisa '!$J$4-'Lisa '!$N$4)/('Lisa '!$L$4-'Lisa '!$N$4))))/49.8329)^Blad1!$G$107</f>
        <v>642.26429297191919</v>
      </c>
      <c r="M123" s="76">
        <f>Blad1!H122*((('Lisa '!$J$4-'Lisa '!$L$4)/(LN(('Lisa '!$J$4-'Lisa '!$N$4)/('Lisa '!$L$4-'Lisa '!$N$4))))/49.8329)^Blad1!$I$107</f>
        <v>721.02568137292258</v>
      </c>
      <c r="N123" s="76">
        <f>Blad1!J122*((('Lisa '!$J$4-'Lisa '!$L$4)/(LN(('Lisa '!$J$4-'Lisa '!$N$4)/('Lisa '!$L$4-'Lisa '!$N$4))))/49.8329)^Blad1!$K$107</f>
        <v>915.56399056221244</v>
      </c>
      <c r="O123" s="76">
        <f>Blad1!L122*((('Lisa '!$J$4-'Lisa '!$L$4)/(LN(('Lisa '!$J$4-'Lisa '!$N$4)/('Lisa '!$L$4-'Lisa '!$N$4))))/49.8329)^Blad1!$M$107</f>
        <v>1073.386909331675</v>
      </c>
      <c r="P123" s="76">
        <f>Blad1!N122*((('Lisa '!$J$4-'Lisa '!$L$4)/(LN(('Lisa '!$J$4-'Lisa '!$N$4)/('Lisa '!$L$4-'Lisa '!$N$4))))/49.8329)^Blad1!$O$107</f>
        <v>1497.9425748325989</v>
      </c>
      <c r="Q123" s="76">
        <f>Blad1!P122*((('Lisa '!$J$4-'Lisa '!$L$4)/(LN(('Lisa '!$J$4-'Lisa '!$N$4)/('Lisa '!$L$4-'Lisa '!$N$4))))/49.8329)^Blad1!$Q$107</f>
        <v>2019.8592384572353</v>
      </c>
    </row>
    <row r="124" spans="1:20" x14ac:dyDescent="0.2">
      <c r="A124" s="18"/>
      <c r="B124" s="17"/>
      <c r="C124" s="17"/>
      <c r="D124" s="17"/>
      <c r="E124" s="17"/>
      <c r="F124" s="17"/>
      <c r="I124" s="50">
        <v>2600</v>
      </c>
      <c r="J124" s="76">
        <f>Blad1!B123*((('Lisa '!$J$4-'Lisa '!$L$4)/(LN(('Lisa '!$J$4-'Lisa '!$N$4)/('Lisa '!$L$4-'Lisa '!$N$4))))/49.8329)^Blad1!$C$107</f>
        <v>357.45649157849272</v>
      </c>
      <c r="K124" s="76">
        <f>Blad1!D123*((('Lisa '!$J$4-'Lisa '!$L$4)/(LN(('Lisa '!$J$4-'Lisa '!$N$4)/('Lisa '!$L$4-'Lisa '!$N$4))))/49.8329)^Blad1!$E$107</f>
        <v>517.62931605287747</v>
      </c>
      <c r="L124" s="76">
        <f>Blad1!F123*((('Lisa '!$J$4-'Lisa '!$L$4)/(LN(('Lisa '!$J$4-'Lisa '!$N$4)/('Lisa '!$L$4-'Lisa '!$N$4))))/49.8329)^Blad1!$G$107</f>
        <v>667.95486469079594</v>
      </c>
      <c r="M124" s="76">
        <f>Blad1!H123*((('Lisa '!$J$4-'Lisa '!$L$4)/(LN(('Lisa '!$J$4-'Lisa '!$N$4)/('Lisa '!$L$4-'Lisa '!$N$4))))/49.8329)^Blad1!$I$107</f>
        <v>749.86670862783944</v>
      </c>
      <c r="N124" s="76">
        <f>Blad1!J123*((('Lisa '!$J$4-'Lisa '!$L$4)/(LN(('Lisa '!$J$4-'Lisa '!$N$4)/('Lisa '!$L$4-'Lisa '!$N$4))))/49.8329)^Blad1!$K$107</f>
        <v>952.18655018470088</v>
      </c>
      <c r="O124" s="76">
        <f>Blad1!L123*((('Lisa '!$J$4-'Lisa '!$L$4)/(LN(('Lisa '!$J$4-'Lisa '!$N$4)/('Lisa '!$L$4-'Lisa '!$N$4))))/49.8329)^Blad1!$M$107</f>
        <v>1116.322385704942</v>
      </c>
      <c r="P124" s="76">
        <f>Blad1!N123*((('Lisa '!$J$4-'Lisa '!$L$4)/(LN(('Lisa '!$J$4-'Lisa '!$N$4)/('Lisa '!$L$4-'Lisa '!$N$4))))/49.8329)^Blad1!$O$107</f>
        <v>1557.8602778259028</v>
      </c>
      <c r="Q124" s="76">
        <f>Blad1!P123*((('Lisa '!$J$4-'Lisa '!$L$4)/(LN(('Lisa '!$J$4-'Lisa '!$N$4)/('Lisa '!$L$4-'Lisa '!$N$4))))/49.8329)^Blad1!$Q$107</f>
        <v>2100.6536079955245</v>
      </c>
    </row>
    <row r="125" spans="1:20" x14ac:dyDescent="0.2">
      <c r="A125" s="18"/>
      <c r="B125" s="17"/>
      <c r="C125" s="17"/>
      <c r="D125" s="17"/>
      <c r="E125" s="17"/>
      <c r="F125" s="17"/>
      <c r="I125" s="50">
        <v>2700</v>
      </c>
      <c r="J125" s="76">
        <f>Blad1!B124*((('Lisa '!$J$4-'Lisa '!$L$4)/(LN(('Lisa '!$J$4-'Lisa '!$N$4)/('Lisa '!$L$4-'Lisa '!$N$4))))/49.8329)^Blad1!$C$107</f>
        <v>371.20481817766552</v>
      </c>
      <c r="K125" s="76">
        <f>Blad1!D124*((('Lisa '!$J$4-'Lisa '!$L$4)/(LN(('Lisa '!$J$4-'Lisa '!$N$4)/('Lisa '!$L$4-'Lisa '!$N$4))))/49.8329)^Blad1!$E$107</f>
        <v>537.53813590106506</v>
      </c>
      <c r="L125" s="76">
        <f>Blad1!F124*((('Lisa '!$J$4-'Lisa '!$L$4)/(LN(('Lisa '!$J$4-'Lisa '!$N$4)/('Lisa '!$L$4-'Lisa '!$N$4))))/49.8329)^Blad1!$G$107</f>
        <v>693.6454364096727</v>
      </c>
      <c r="M125" s="76">
        <f>Blad1!H124*((('Lisa '!$J$4-'Lisa '!$L$4)/(LN(('Lisa '!$J$4-'Lisa '!$N$4)/('Lisa '!$L$4-'Lisa '!$N$4))))/49.8329)^Blad1!$I$107</f>
        <v>778.70773588275631</v>
      </c>
      <c r="N125" s="76">
        <f>Blad1!J124*((('Lisa '!$J$4-'Lisa '!$L$4)/(LN(('Lisa '!$J$4-'Lisa '!$N$4)/('Lisa '!$L$4-'Lisa '!$N$4))))/49.8329)^Blad1!$K$107</f>
        <v>988.80910980718943</v>
      </c>
      <c r="O125" s="76">
        <f>Blad1!L124*((('Lisa '!$J$4-'Lisa '!$L$4)/(LN(('Lisa '!$J$4-'Lisa '!$N$4)/('Lisa '!$L$4-'Lisa '!$N$4))))/49.8329)^Blad1!$M$107</f>
        <v>1159.2578620782092</v>
      </c>
      <c r="P125" s="76">
        <f>Blad1!N124*((('Lisa '!$J$4-'Lisa '!$L$4)/(LN(('Lisa '!$J$4-'Lisa '!$N$4)/('Lisa '!$L$4-'Lisa '!$N$4))))/49.8329)^Blad1!$O$107</f>
        <v>1617.7779808192067</v>
      </c>
      <c r="Q125" s="76">
        <f>Blad1!P124*((('Lisa '!$J$4-'Lisa '!$L$4)/(LN(('Lisa '!$J$4-'Lisa '!$N$4)/('Lisa '!$L$4-'Lisa '!$N$4))))/49.8329)^Blad1!$Q$107</f>
        <v>2181.4479775338141</v>
      </c>
    </row>
    <row r="126" spans="1:20" x14ac:dyDescent="0.2">
      <c r="A126" s="18"/>
      <c r="B126" s="17"/>
      <c r="C126" s="17"/>
      <c r="D126" s="17"/>
      <c r="E126" s="17"/>
      <c r="F126" s="17"/>
      <c r="I126" s="50">
        <v>2800</v>
      </c>
      <c r="J126" s="76">
        <f>Blad1!B125*((('Lisa '!$J$4-'Lisa '!$L$4)/(LN(('Lisa '!$J$4-'Lisa '!$N$4)/('Lisa '!$L$4-'Lisa '!$N$4))))/49.8329)^Blad1!$C$107</f>
        <v>384.95314477683831</v>
      </c>
      <c r="K126" s="76">
        <f>Blad1!D125*((('Lisa '!$J$4-'Lisa '!$L$4)/(LN(('Lisa '!$J$4-'Lisa '!$N$4)/('Lisa '!$L$4-'Lisa '!$N$4))))/49.8329)^Blad1!$E$107</f>
        <v>557.44695574925254</v>
      </c>
      <c r="L126" s="76">
        <f>Blad1!F125*((('Lisa '!$J$4-'Lisa '!$L$4)/(LN(('Lisa '!$J$4-'Lisa '!$N$4)/('Lisa '!$L$4-'Lisa '!$N$4))))/49.8329)^Blad1!$G$107</f>
        <v>719.33600812854957</v>
      </c>
      <c r="M126" s="76">
        <f>Blad1!H125*((('Lisa '!$J$4-'Lisa '!$L$4)/(LN(('Lisa '!$J$4-'Lisa '!$N$4)/('Lisa '!$L$4-'Lisa '!$N$4))))/49.8329)^Blad1!$I$107</f>
        <v>807.54876313767329</v>
      </c>
      <c r="N126" s="76">
        <f>Blad1!J125*((('Lisa '!$J$4-'Lisa '!$L$4)/(LN(('Lisa '!$J$4-'Lisa '!$N$4)/('Lisa '!$L$4-'Lisa '!$N$4))))/49.8329)^Blad1!$K$107</f>
        <v>1025.4316694296779</v>
      </c>
      <c r="O126" s="76">
        <f>Blad1!L125*((('Lisa '!$J$4-'Lisa '!$L$4)/(LN(('Lisa '!$J$4-'Lisa '!$N$4)/('Lisa '!$L$4-'Lisa '!$N$4))))/49.8329)^Blad1!$M$107</f>
        <v>1202.1933384514762</v>
      </c>
      <c r="P126" s="76">
        <f>Blad1!N125*((('Lisa '!$J$4-'Lisa '!$L$4)/(LN(('Lisa '!$J$4-'Lisa '!$N$4)/('Lisa '!$L$4-'Lisa '!$N$4))))/49.8329)^Blad1!$O$107</f>
        <v>1677.6956838125107</v>
      </c>
      <c r="Q126" s="76">
        <f>Blad1!P125*((('Lisa '!$J$4-'Lisa '!$L$4)/(LN(('Lisa '!$J$4-'Lisa '!$N$4)/('Lisa '!$L$4-'Lisa '!$N$4))))/49.8329)^Blad1!$Q$107</f>
        <v>2262.2423470721033</v>
      </c>
    </row>
    <row r="127" spans="1:20" x14ac:dyDescent="0.2">
      <c r="A127" s="18"/>
      <c r="B127" s="17"/>
      <c r="C127" s="17"/>
      <c r="D127" s="17"/>
      <c r="E127" s="17"/>
      <c r="F127" s="17"/>
      <c r="I127" s="50">
        <v>2900</v>
      </c>
      <c r="J127" s="76">
        <f>Blad1!B126*((('Lisa '!$J$4-'Lisa '!$L$4)/(LN(('Lisa '!$J$4-'Lisa '!$N$4)/('Lisa '!$L$4-'Lisa '!$N$4))))/49.8329)^Blad1!$C$107</f>
        <v>398.70147137601106</v>
      </c>
      <c r="K127" s="76">
        <f>Blad1!D126*((('Lisa '!$J$4-'Lisa '!$L$4)/(LN(('Lisa '!$J$4-'Lisa '!$N$4)/('Lisa '!$L$4-'Lisa '!$N$4))))/49.8329)^Blad1!$E$107</f>
        <v>577.35577559744013</v>
      </c>
      <c r="L127" s="76">
        <f>Blad1!F126*((('Lisa '!$J$4-'Lisa '!$L$4)/(LN(('Lisa '!$J$4-'Lisa '!$N$4)/('Lisa '!$L$4-'Lisa '!$N$4))))/49.8329)^Blad1!$G$107</f>
        <v>745.02657984742632</v>
      </c>
      <c r="M127" s="76">
        <f>Blad1!H126*((('Lisa '!$J$4-'Lisa '!$L$4)/(LN(('Lisa '!$J$4-'Lisa '!$N$4)/('Lisa '!$L$4-'Lisa '!$N$4))))/49.8329)^Blad1!$I$107</f>
        <v>836.38979039259027</v>
      </c>
      <c r="N127" s="76">
        <f>Blad1!J126*((('Lisa '!$J$4-'Lisa '!$L$4)/(LN(('Lisa '!$J$4-'Lisa '!$N$4)/('Lisa '!$L$4-'Lisa '!$N$4))))/49.8329)^Blad1!$K$107</f>
        <v>1062.0542290521664</v>
      </c>
      <c r="O127" s="76">
        <f>Blad1!L126*((('Lisa '!$J$4-'Lisa '!$L$4)/(LN(('Lisa '!$J$4-'Lisa '!$N$4)/('Lisa '!$L$4-'Lisa '!$N$4))))/49.8329)^Blad1!$M$107</f>
        <v>1245.1288148247431</v>
      </c>
      <c r="P127" s="76">
        <f>Blad1!N126*((('Lisa '!$J$4-'Lisa '!$L$4)/(LN(('Lisa '!$J$4-'Lisa '!$N$4)/('Lisa '!$L$4-'Lisa '!$N$4))))/49.8329)^Blad1!$O$107</f>
        <v>1737.6133868058146</v>
      </c>
      <c r="Q127" s="76">
        <f>Blad1!P126*((('Lisa '!$J$4-'Lisa '!$L$4)/(LN(('Lisa '!$J$4-'Lisa '!$N$4)/('Lisa '!$L$4-'Lisa '!$N$4))))/49.8329)^Blad1!$Q$107</f>
        <v>2343.0367166103929</v>
      </c>
    </row>
    <row r="128" spans="1:20" x14ac:dyDescent="0.2">
      <c r="A128" s="18"/>
      <c r="B128" s="17"/>
      <c r="C128" s="17"/>
      <c r="D128" s="17"/>
      <c r="E128" s="17"/>
      <c r="F128" s="17"/>
      <c r="I128" s="50">
        <v>3000</v>
      </c>
      <c r="J128" s="76">
        <f>Blad1!B127*((('Lisa '!$J$4-'Lisa '!$L$4)/(LN(('Lisa '!$J$4-'Lisa '!$N$4)/('Lisa '!$L$4-'Lisa '!$N$4))))/49.8329)^Blad1!$C$107</f>
        <v>412.44979797518391</v>
      </c>
      <c r="K128" s="76">
        <f>Blad1!D127*((('Lisa '!$J$4-'Lisa '!$L$4)/(LN(('Lisa '!$J$4-'Lisa '!$N$4)/('Lisa '!$L$4-'Lisa '!$N$4))))/49.8329)^Blad1!$E$107</f>
        <v>597.26459544562772</v>
      </c>
      <c r="L128" s="76">
        <f>Blad1!F127*((('Lisa '!$J$4-'Lisa '!$L$4)/(LN(('Lisa '!$J$4-'Lisa '!$N$4)/('Lisa '!$L$4-'Lisa '!$N$4))))/49.8329)^Blad1!$G$107</f>
        <v>770.71715156630307</v>
      </c>
      <c r="M128" s="76">
        <f>Blad1!H127*((('Lisa '!$J$4-'Lisa '!$L$4)/(LN(('Lisa '!$J$4-'Lisa '!$N$4)/('Lisa '!$L$4-'Lisa '!$N$4))))/49.8329)^Blad1!$I$107</f>
        <v>865.23081764750714</v>
      </c>
      <c r="N128" s="76">
        <f>Blad1!J127*((('Lisa '!$J$4-'Lisa '!$L$4)/(LN(('Lisa '!$J$4-'Lisa '!$N$4)/('Lisa '!$L$4-'Lisa '!$N$4))))/49.8329)^Blad1!$K$107</f>
        <v>1098.676788674655</v>
      </c>
      <c r="O128" s="76">
        <f>Blad1!L127*((('Lisa '!$J$4-'Lisa '!$L$4)/(LN(('Lisa '!$J$4-'Lisa '!$N$4)/('Lisa '!$L$4-'Lisa '!$N$4))))/49.8329)^Blad1!$M$107</f>
        <v>1288.0642911980101</v>
      </c>
      <c r="P128" s="76">
        <f>Blad1!N127*((('Lisa '!$J$4-'Lisa '!$L$4)/(LN(('Lisa '!$J$4-'Lisa '!$N$4)/('Lisa '!$L$4-'Lisa '!$N$4))))/49.8329)^Blad1!$O$107</f>
        <v>1797.5310897991185</v>
      </c>
      <c r="Q128" s="76">
        <f>Blad1!P127*((('Lisa '!$J$4-'Lisa '!$L$4)/(LN(('Lisa '!$J$4-'Lisa '!$N$4)/('Lisa '!$L$4-'Lisa '!$N$4))))/49.8329)^Blad1!$Q$107</f>
        <v>2423.8310861486821</v>
      </c>
    </row>
    <row r="129" spans="1:17" x14ac:dyDescent="0.2">
      <c r="A129" s="18"/>
      <c r="B129" s="17"/>
      <c r="C129" s="17"/>
      <c r="D129" s="17"/>
      <c r="E129" s="17"/>
      <c r="F129" s="17"/>
      <c r="I129" s="50">
        <v>3200</v>
      </c>
      <c r="J129" s="76">
        <f>Blad1!B128*((('Lisa '!$J$4-'Lisa '!$L$4)/(LN(('Lisa '!$J$4-'Lisa '!$N$4)/('Lisa '!$L$4-'Lisa '!$N$4))))/49.8329)^Blad1!$C$107</f>
        <v>439.94645117352945</v>
      </c>
      <c r="K129" s="76">
        <f>Blad1!D128*((('Lisa '!$J$4-'Lisa '!$L$4)/(LN(('Lisa '!$J$4-'Lisa '!$N$4)/('Lisa '!$L$4-'Lisa '!$N$4))))/49.8329)^Blad1!$E$107</f>
        <v>637.08223514200301</v>
      </c>
      <c r="L129" s="76">
        <f>Blad1!F128*((('Lisa '!$J$4-'Lisa '!$L$4)/(LN(('Lisa '!$J$4-'Lisa '!$N$4)/('Lisa '!$L$4-'Lisa '!$N$4))))/49.8329)^Blad1!$G$107</f>
        <v>822.09829500405658</v>
      </c>
      <c r="M129" s="76">
        <f>Blad1!H128*((('Lisa '!$J$4-'Lisa '!$L$4)/(LN(('Lisa '!$J$4-'Lisa '!$N$4)/('Lisa '!$L$4-'Lisa '!$N$4))))/49.8329)^Blad1!$I$107</f>
        <v>922.91287215734087</v>
      </c>
      <c r="N129" s="76">
        <f>Blad1!J128*((('Lisa '!$J$4-'Lisa '!$L$4)/(LN(('Lisa '!$J$4-'Lisa '!$N$4)/('Lisa '!$L$4-'Lisa '!$N$4))))/49.8329)^Blad1!$K$107</f>
        <v>1171.9219079196318</v>
      </c>
      <c r="O129" s="76">
        <f>Blad1!L128*((('Lisa '!$J$4-'Lisa '!$L$4)/(LN(('Lisa '!$J$4-'Lisa '!$N$4)/('Lisa '!$L$4-'Lisa '!$N$4))))/49.8329)^Blad1!$M$107</f>
        <v>1373.9352439445443</v>
      </c>
      <c r="P129" s="76">
        <f>Blad1!N128*((('Lisa '!$J$4-'Lisa '!$L$4)/(LN(('Lisa '!$J$4-'Lisa '!$N$4)/('Lisa '!$L$4-'Lisa '!$N$4))))/49.8329)^Blad1!$O$107</f>
        <v>1917.3664957857266</v>
      </c>
      <c r="Q129" s="76">
        <f>Blad1!P128*((('Lisa '!$J$4-'Lisa '!$L$4)/(LN(('Lisa '!$J$4-'Lisa '!$N$4)/('Lisa '!$L$4-'Lisa '!$N$4))))/49.8329)^Blad1!$Q$107</f>
        <v>2585.4198252252613</v>
      </c>
    </row>
    <row r="130" spans="1:17" x14ac:dyDescent="0.2">
      <c r="A130" s="18"/>
      <c r="B130" s="17"/>
      <c r="C130" s="17"/>
      <c r="D130" s="17"/>
      <c r="E130" s="17"/>
      <c r="F130" s="17"/>
      <c r="I130" s="50">
        <v>3400</v>
      </c>
      <c r="J130" s="76">
        <f>Blad1!B129*((('Lisa '!$J$4-'Lisa '!$L$4)/(LN(('Lisa '!$J$4-'Lisa '!$N$4)/('Lisa '!$L$4-'Lisa '!$N$4))))/49.8329)^Blad1!$C$107</f>
        <v>467.44310437187505</v>
      </c>
      <c r="K130" s="76">
        <f>Blad1!D129*((('Lisa '!$J$4-'Lisa '!$L$4)/(LN(('Lisa '!$J$4-'Lisa '!$N$4)/('Lisa '!$L$4-'Lisa '!$N$4))))/49.8329)^Blad1!$E$107</f>
        <v>676.89987483837808</v>
      </c>
      <c r="L130" s="76">
        <f>Blad1!F129*((('Lisa '!$J$4-'Lisa '!$L$4)/(LN(('Lisa '!$J$4-'Lisa '!$N$4)/('Lisa '!$L$4-'Lisa '!$N$4))))/49.8329)^Blad1!$G$107</f>
        <v>873.47943844181009</v>
      </c>
      <c r="M130" s="76">
        <f>Blad1!H129*((('Lisa '!$J$4-'Lisa '!$L$4)/(LN(('Lisa '!$J$4-'Lisa '!$N$4)/('Lisa '!$L$4-'Lisa '!$N$4))))/49.8329)^Blad1!$I$107</f>
        <v>980.59492666717472</v>
      </c>
      <c r="N130" s="76">
        <f>Blad1!J129*((('Lisa '!$J$4-'Lisa '!$L$4)/(LN(('Lisa '!$J$4-'Lisa '!$N$4)/('Lisa '!$L$4-'Lisa '!$N$4))))/49.8329)^Blad1!$K$107</f>
        <v>1245.167027164609</v>
      </c>
      <c r="O130" s="76">
        <f>Blad1!L129*((('Lisa '!$J$4-'Lisa '!$L$4)/(LN(('Lisa '!$J$4-'Lisa '!$N$4)/('Lisa '!$L$4-'Lisa '!$N$4))))/49.8329)^Blad1!$M$107</f>
        <v>1459.8061966910782</v>
      </c>
      <c r="P130" s="76">
        <f>Blad1!N129*((('Lisa '!$J$4-'Lisa '!$L$4)/(LN(('Lisa '!$J$4-'Lisa '!$N$4)/('Lisa '!$L$4-'Lisa '!$N$4))))/49.8329)^Blad1!$O$107</f>
        <v>2037.2019017723344</v>
      </c>
      <c r="Q130" s="76">
        <f>Blad1!P129*((('Lisa '!$J$4-'Lisa '!$L$4)/(LN(('Lisa '!$J$4-'Lisa '!$N$4)/('Lisa '!$L$4-'Lisa '!$N$4))))/49.8329)^Blad1!$Q$107</f>
        <v>2747.0085643018401</v>
      </c>
    </row>
    <row r="131" spans="1:17" x14ac:dyDescent="0.2">
      <c r="A131" s="18"/>
      <c r="B131" s="17"/>
      <c r="C131" s="17"/>
      <c r="D131" s="17"/>
      <c r="E131" s="17"/>
      <c r="F131" s="17"/>
      <c r="I131" s="50">
        <v>3600</v>
      </c>
      <c r="J131" s="76">
        <f>Blad1!B130*((('Lisa '!$J$4-'Lisa '!$L$4)/(LN(('Lisa '!$J$4-'Lisa '!$N$4)/('Lisa '!$L$4-'Lisa '!$N$4))))/49.8329)^Blad1!$C$107</f>
        <v>494.93975757022071</v>
      </c>
      <c r="K131" s="76">
        <f>Blad1!D130*((('Lisa '!$J$4-'Lisa '!$L$4)/(LN(('Lisa '!$J$4-'Lisa '!$N$4)/('Lisa '!$L$4-'Lisa '!$N$4))))/49.8329)^Blad1!$E$107</f>
        <v>716.71751453475338</v>
      </c>
      <c r="L131" s="76">
        <f>Blad1!F130*((('Lisa '!$J$4-'Lisa '!$L$4)/(LN(('Lisa '!$J$4-'Lisa '!$N$4)/('Lisa '!$L$4-'Lisa '!$N$4))))/49.8329)^Blad1!$G$107</f>
        <v>924.8605818795636</v>
      </c>
      <c r="M131" s="76">
        <f>Blad1!H130*((('Lisa '!$J$4-'Lisa '!$L$4)/(LN(('Lisa '!$J$4-'Lisa '!$N$4)/('Lisa '!$L$4-'Lisa '!$N$4))))/49.8329)^Blad1!$I$107</f>
        <v>1038.2769811770086</v>
      </c>
      <c r="N131" s="76">
        <f>Blad1!J130*((('Lisa '!$J$4-'Lisa '!$L$4)/(LN(('Lisa '!$J$4-'Lisa '!$N$4)/('Lisa '!$L$4-'Lisa '!$N$4))))/49.8329)^Blad1!$K$107</f>
        <v>1318.4121464095858</v>
      </c>
      <c r="O131" s="76">
        <f>Blad1!L130*((('Lisa '!$J$4-'Lisa '!$L$4)/(LN(('Lisa '!$J$4-'Lisa '!$N$4)/('Lisa '!$L$4-'Lisa '!$N$4))))/49.8329)^Blad1!$M$107</f>
        <v>1545.6771494376121</v>
      </c>
      <c r="P131" s="76">
        <f>Blad1!N130*((('Lisa '!$J$4-'Lisa '!$L$4)/(LN(('Lisa '!$J$4-'Lisa '!$N$4)/('Lisa '!$L$4-'Lisa '!$N$4))))/49.8329)^Blad1!$O$107</f>
        <v>2157.0373077589425</v>
      </c>
      <c r="Q131" s="76">
        <f>Blad1!P130*((('Lisa '!$J$4-'Lisa '!$L$4)/(LN(('Lisa '!$J$4-'Lisa '!$N$4)/('Lisa '!$L$4-'Lisa '!$N$4))))/49.8329)^Blad1!$Q$107</f>
        <v>2908.5973033784185</v>
      </c>
    </row>
    <row r="132" spans="1:17" x14ac:dyDescent="0.2">
      <c r="A132" s="18"/>
      <c r="B132" s="17"/>
      <c r="C132" s="17"/>
      <c r="D132" s="17"/>
      <c r="E132" s="17"/>
      <c r="F132" s="17"/>
      <c r="I132" s="50">
        <v>3800</v>
      </c>
      <c r="J132" s="76">
        <f>Blad1!B131*((('Lisa '!$J$4-'Lisa '!$L$4)/(LN(('Lisa '!$J$4-'Lisa '!$N$4)/('Lisa '!$L$4-'Lisa '!$N$4))))/49.8329)^Blad1!$C$107</f>
        <v>522.43641076856625</v>
      </c>
      <c r="K132" s="76">
        <f>Blad1!D131*((('Lisa '!$J$4-'Lisa '!$L$4)/(LN(('Lisa '!$J$4-'Lisa '!$N$4)/('Lisa '!$L$4-'Lisa '!$N$4))))/49.8329)^Blad1!$E$107</f>
        <v>756.53515423112844</v>
      </c>
      <c r="L132" s="76">
        <f>Blad1!F131*((('Lisa '!$J$4-'Lisa '!$L$4)/(LN(('Lisa '!$J$4-'Lisa '!$N$4)/('Lisa '!$L$4-'Lisa '!$N$4))))/49.8329)^Blad1!$G$107</f>
        <v>976.24172531731722</v>
      </c>
      <c r="M132" s="76">
        <f>Blad1!H131*((('Lisa '!$J$4-'Lisa '!$L$4)/(LN(('Lisa '!$J$4-'Lisa '!$N$4)/('Lisa '!$L$4-'Lisa '!$N$4))))/49.8329)^Blad1!$I$107</f>
        <v>1095.9590356868423</v>
      </c>
      <c r="N132" s="76">
        <f>Blad1!J131*((('Lisa '!$J$4-'Lisa '!$L$4)/(LN(('Lisa '!$J$4-'Lisa '!$N$4)/('Lisa '!$L$4-'Lisa '!$N$4))))/49.8329)^Blad1!$K$107</f>
        <v>1391.6572656545627</v>
      </c>
      <c r="O132" s="76">
        <f>Blad1!L131*((('Lisa '!$J$4-'Lisa '!$L$4)/(LN(('Lisa '!$J$4-'Lisa '!$N$4)/('Lisa '!$L$4-'Lisa '!$N$4))))/49.8329)^Blad1!$M$107</f>
        <v>1631.548102184146</v>
      </c>
      <c r="P132" s="76">
        <f>Blad1!N131*((('Lisa '!$J$4-'Lisa '!$L$4)/(LN(('Lisa '!$J$4-'Lisa '!$N$4)/('Lisa '!$L$4-'Lisa '!$N$4))))/49.8329)^Blad1!$O$107</f>
        <v>2276.8727137455503</v>
      </c>
      <c r="Q132" s="76">
        <f>Blad1!P131*((('Lisa '!$J$4-'Lisa '!$L$4)/(LN(('Lisa '!$J$4-'Lisa '!$N$4)/('Lisa '!$L$4-'Lisa '!$N$4))))/49.8329)^Blad1!$Q$107</f>
        <v>3070.1860424549973</v>
      </c>
    </row>
    <row r="133" spans="1:17" x14ac:dyDescent="0.2">
      <c r="A133" s="18"/>
      <c r="B133" s="17"/>
      <c r="C133" s="17"/>
      <c r="D133" s="17"/>
      <c r="E133" s="17"/>
      <c r="F133" s="17"/>
      <c r="I133" s="50">
        <v>4000</v>
      </c>
      <c r="J133" s="76">
        <f>Blad1!B132*((('Lisa '!$J$4-'Lisa '!$L$4)/(LN(('Lisa '!$J$4-'Lisa '!$N$4)/('Lisa '!$L$4-'Lisa '!$N$4))))/49.8329)^Blad1!$C$107</f>
        <v>549.93306396691185</v>
      </c>
      <c r="K133" s="76">
        <f>Blad1!D132*((('Lisa '!$J$4-'Lisa '!$L$4)/(LN(('Lisa '!$J$4-'Lisa '!$N$4)/('Lisa '!$L$4-'Lisa '!$N$4))))/49.8329)^Blad1!$E$107</f>
        <v>796.35279392750374</v>
      </c>
      <c r="L133" s="76">
        <f>Blad1!F132*((('Lisa '!$J$4-'Lisa '!$L$4)/(LN(('Lisa '!$J$4-'Lisa '!$N$4)/('Lisa '!$L$4-'Lisa '!$N$4))))/49.8329)^Blad1!$G$107</f>
        <v>1027.6228687550706</v>
      </c>
      <c r="M133" s="76">
        <f>Blad1!H132*((('Lisa '!$J$4-'Lisa '!$L$4)/(LN(('Lisa '!$J$4-'Lisa '!$N$4)/('Lisa '!$L$4-'Lisa '!$N$4))))/49.8329)^Blad1!$I$107</f>
        <v>1153.641090196676</v>
      </c>
      <c r="N133" s="76">
        <f>Blad1!J132*((('Lisa '!$J$4-'Lisa '!$L$4)/(LN(('Lisa '!$J$4-'Lisa '!$N$4)/('Lisa '!$L$4-'Lisa '!$N$4))))/49.8329)^Blad1!$K$107</f>
        <v>1464.9023848995398</v>
      </c>
      <c r="O133" s="76">
        <f>Blad1!L132*((('Lisa '!$J$4-'Lisa '!$L$4)/(LN(('Lisa '!$J$4-'Lisa '!$N$4)/('Lisa '!$L$4-'Lisa '!$N$4))))/49.8329)^Blad1!$M$107</f>
        <v>1717.4190549306802</v>
      </c>
      <c r="P133" s="76">
        <f>Blad1!N132*((('Lisa '!$J$4-'Lisa '!$L$4)/(LN(('Lisa '!$J$4-'Lisa '!$N$4)/('Lisa '!$L$4-'Lisa '!$N$4))))/49.8329)^Blad1!$O$107</f>
        <v>2396.7081197321581</v>
      </c>
      <c r="Q133" s="76">
        <f>Blad1!P132*((('Lisa '!$J$4-'Lisa '!$L$4)/(LN(('Lisa '!$J$4-'Lisa '!$N$4)/('Lisa '!$L$4-'Lisa '!$N$4))))/49.8329)^Blad1!$Q$107</f>
        <v>3231.7747815315761</v>
      </c>
    </row>
    <row r="134" spans="1:17" x14ac:dyDescent="0.2">
      <c r="A134" s="18"/>
      <c r="B134" s="17"/>
      <c r="C134" s="17"/>
      <c r="D134" s="17"/>
      <c r="E134" s="17"/>
      <c r="F134" s="17"/>
      <c r="I134" s="50">
        <v>4200</v>
      </c>
      <c r="J134" s="76">
        <f>Blad1!B133*((('Lisa '!$J$4-'Lisa '!$L$4)/(LN(('Lisa '!$J$4-'Lisa '!$N$4)/('Lisa '!$L$4-'Lisa '!$N$4))))/49.8329)^Blad1!$C$107</f>
        <v>577.42971716525744</v>
      </c>
      <c r="K134" s="76">
        <f>Blad1!D133*((('Lisa '!$J$4-'Lisa '!$L$4)/(LN(('Lisa '!$J$4-'Lisa '!$N$4)/('Lisa '!$L$4-'Lisa '!$N$4))))/49.8329)^Blad1!$E$107</f>
        <v>836.17043362387892</v>
      </c>
      <c r="L134" s="76">
        <f>Blad1!F133*((('Lisa '!$J$4-'Lisa '!$L$4)/(LN(('Lisa '!$J$4-'Lisa '!$N$4)/('Lisa '!$L$4-'Lisa '!$N$4))))/49.8329)^Blad1!$G$107</f>
        <v>1079.0040121928241</v>
      </c>
      <c r="M134" s="76">
        <f>Blad1!H133*((('Lisa '!$J$4-'Lisa '!$L$4)/(LN(('Lisa '!$J$4-'Lisa '!$N$4)/('Lisa '!$L$4-'Lisa '!$N$4))))/49.8329)^Blad1!$I$107</f>
        <v>1211.32314470651</v>
      </c>
      <c r="N134" s="76">
        <f>Blad1!J133*((('Lisa '!$J$4-'Lisa '!$L$4)/(LN(('Lisa '!$J$4-'Lisa '!$N$4)/('Lisa '!$L$4-'Lisa '!$N$4))))/49.8329)^Blad1!$K$107</f>
        <v>1538.1475041445169</v>
      </c>
      <c r="O134" s="76">
        <f>Blad1!L133*((('Lisa '!$J$4-'Lisa '!$L$4)/(LN(('Lisa '!$J$4-'Lisa '!$N$4)/('Lisa '!$L$4-'Lisa '!$N$4))))/49.8329)^Blad1!$M$107</f>
        <v>1803.2900076772144</v>
      </c>
      <c r="P134" s="76">
        <f>Blad1!N133*((('Lisa '!$J$4-'Lisa '!$L$4)/(LN(('Lisa '!$J$4-'Lisa '!$N$4)/('Lisa '!$L$4-'Lisa '!$N$4))))/49.8329)^Blad1!$O$107</f>
        <v>2516.543525718766</v>
      </c>
      <c r="Q134" s="76">
        <f>Blad1!P133*((('Lisa '!$J$4-'Lisa '!$L$4)/(LN(('Lisa '!$J$4-'Lisa '!$N$4)/('Lisa '!$L$4-'Lisa '!$N$4))))/49.8329)^Blad1!$Q$107</f>
        <v>3393.3635206081553</v>
      </c>
    </row>
    <row r="135" spans="1:17" x14ac:dyDescent="0.2">
      <c r="A135" s="18"/>
      <c r="B135" s="17"/>
      <c r="C135" s="17"/>
      <c r="D135" s="17"/>
      <c r="E135" s="17"/>
      <c r="F135" s="17"/>
      <c r="I135" s="50">
        <v>4400</v>
      </c>
      <c r="J135" s="76">
        <f>Blad1!B134*((('Lisa '!$J$4-'Lisa '!$L$4)/(LN(('Lisa '!$J$4-'Lisa '!$N$4)/('Lisa '!$L$4-'Lisa '!$N$4))))/49.8329)^Blad1!$C$107</f>
        <v>604.92637036360304</v>
      </c>
      <c r="K135" s="76">
        <f>Blad1!D134*((('Lisa '!$J$4-'Lisa '!$L$4)/(LN(('Lisa '!$J$4-'Lisa '!$N$4)/('Lisa '!$L$4-'Lisa '!$N$4))))/49.8329)^Blad1!$E$107</f>
        <v>875.98807332025399</v>
      </c>
      <c r="L135" s="76">
        <f>Blad1!F134*((('Lisa '!$J$4-'Lisa '!$L$4)/(LN(('Lisa '!$J$4-'Lisa '!$N$4)/('Lisa '!$L$4-'Lisa '!$N$4))))/49.8329)^Blad1!$G$107</f>
        <v>1130.3851556305776</v>
      </c>
      <c r="M135" s="76">
        <f>Blad1!H134*((('Lisa '!$J$4-'Lisa '!$L$4)/(LN(('Lisa '!$J$4-'Lisa '!$N$4)/('Lisa '!$L$4-'Lisa '!$N$4))))/49.8329)^Blad1!$I$107</f>
        <v>1269.0051992163437</v>
      </c>
      <c r="N135" s="76">
        <f>Blad1!J134*((('Lisa '!$J$4-'Lisa '!$L$4)/(LN(('Lisa '!$J$4-'Lisa '!$N$4)/('Lisa '!$L$4-'Lisa '!$N$4))))/49.8329)^Blad1!$K$107</f>
        <v>1611.3926233894938</v>
      </c>
      <c r="O135" s="76">
        <f>Blad1!L134*((('Lisa '!$J$4-'Lisa '!$L$4)/(LN(('Lisa '!$J$4-'Lisa '!$N$4)/('Lisa '!$L$4-'Lisa '!$N$4))))/49.8329)^Blad1!$M$107</f>
        <v>1889.1609604237483</v>
      </c>
      <c r="P135" s="76">
        <f>Blad1!N134*((('Lisa '!$J$4-'Lisa '!$L$4)/(LN(('Lisa '!$J$4-'Lisa '!$N$4)/('Lisa '!$L$4-'Lisa '!$N$4))))/49.8329)^Blad1!$O$107</f>
        <v>2636.3789317053738</v>
      </c>
      <c r="Q135" s="76">
        <f>Blad1!P134*((('Lisa '!$J$4-'Lisa '!$L$4)/(LN(('Lisa '!$J$4-'Lisa '!$N$4)/('Lisa '!$L$4-'Lisa '!$N$4))))/49.8329)^Blad1!$Q$107</f>
        <v>3554.9522596847341</v>
      </c>
    </row>
    <row r="136" spans="1:17" x14ac:dyDescent="0.2">
      <c r="A136" s="18"/>
      <c r="B136" s="17"/>
      <c r="C136" s="17"/>
      <c r="D136" s="17"/>
      <c r="E136" s="17"/>
      <c r="F136" s="17"/>
      <c r="I136" s="50">
        <v>4600</v>
      </c>
      <c r="J136" s="76">
        <f>Blad1!B135*((('Lisa '!$J$4-'Lisa '!$L$4)/(LN(('Lisa '!$J$4-'Lisa '!$N$4)/('Lisa '!$L$4-'Lisa '!$N$4))))/49.8329)^Blad1!$C$107</f>
        <v>632.42302356194864</v>
      </c>
      <c r="K136" s="76">
        <f>Blad1!D135*((('Lisa '!$J$4-'Lisa '!$L$4)/(LN(('Lisa '!$J$4-'Lisa '!$N$4)/('Lisa '!$L$4-'Lisa '!$N$4))))/49.8329)^Blad1!$E$107</f>
        <v>915.80571301662928</v>
      </c>
      <c r="L136" s="76">
        <f>Blad1!F135*((('Lisa '!$J$4-'Lisa '!$L$4)/(LN(('Lisa '!$J$4-'Lisa '!$N$4)/('Lisa '!$L$4-'Lisa '!$N$4))))/49.8329)^Blad1!$G$107</f>
        <v>1181.7662990683314</v>
      </c>
      <c r="M136" s="76">
        <f>Blad1!H135*((('Lisa '!$J$4-'Lisa '!$L$4)/(LN(('Lisa '!$J$4-'Lisa '!$N$4)/('Lisa '!$L$4-'Lisa '!$N$4))))/49.8329)^Blad1!$I$107</f>
        <v>1326.6872537261777</v>
      </c>
      <c r="N136" s="76">
        <f>Blad1!J135*((('Lisa '!$J$4-'Lisa '!$L$4)/(LN(('Lisa '!$J$4-'Lisa '!$N$4)/('Lisa '!$L$4-'Lisa '!$N$4))))/49.8329)^Blad1!$K$107</f>
        <v>1684.6377426344707</v>
      </c>
      <c r="O136" s="76">
        <f>Blad1!L135*((('Lisa '!$J$4-'Lisa '!$L$4)/(LN(('Lisa '!$J$4-'Lisa '!$N$4)/('Lisa '!$L$4-'Lisa '!$N$4))))/49.8329)^Blad1!$M$107</f>
        <v>1975.0319131702822</v>
      </c>
      <c r="P136" s="76">
        <f>Blad1!N135*((('Lisa '!$J$4-'Lisa '!$L$4)/(LN(('Lisa '!$J$4-'Lisa '!$N$4)/('Lisa '!$L$4-'Lisa '!$N$4))))/49.8329)^Blad1!$O$107</f>
        <v>2756.2143376919817</v>
      </c>
      <c r="Q136" s="76">
        <f>Blad1!P135*((('Lisa '!$J$4-'Lisa '!$L$4)/(LN(('Lisa '!$J$4-'Lisa '!$N$4)/('Lisa '!$L$4-'Lisa '!$N$4))))/49.8329)^Blad1!$Q$107</f>
        <v>3716.5409987613125</v>
      </c>
    </row>
    <row r="137" spans="1:17" x14ac:dyDescent="0.2">
      <c r="A137" s="18"/>
      <c r="B137" s="17"/>
      <c r="C137" s="17"/>
      <c r="D137" s="17"/>
      <c r="E137" s="17"/>
      <c r="F137" s="17"/>
      <c r="I137" s="50">
        <v>4800</v>
      </c>
      <c r="J137" s="76">
        <f>Blad1!B136*((('Lisa '!$J$4-'Lisa '!$L$4)/(LN(('Lisa '!$J$4-'Lisa '!$N$4)/('Lisa '!$L$4-'Lisa '!$N$4))))/49.8329)^Blad1!$C$107</f>
        <v>659.91967676029424</v>
      </c>
      <c r="K137" s="76">
        <f>Blad1!D136*((('Lisa '!$J$4-'Lisa '!$L$4)/(LN(('Lisa '!$J$4-'Lisa '!$N$4)/('Lisa '!$L$4-'Lisa '!$N$4))))/49.8329)^Blad1!$E$107</f>
        <v>955.62335271300435</v>
      </c>
      <c r="L137" s="76">
        <f>Blad1!F136*((('Lisa '!$J$4-'Lisa '!$L$4)/(LN(('Lisa '!$J$4-'Lisa '!$N$4)/('Lisa '!$L$4-'Lisa '!$N$4))))/49.8329)^Blad1!$G$107</f>
        <v>1233.1474425060849</v>
      </c>
      <c r="M137" s="76">
        <f>Blad1!H136*((('Lisa '!$J$4-'Lisa '!$L$4)/(LN(('Lisa '!$J$4-'Lisa '!$N$4)/('Lisa '!$L$4-'Lisa '!$N$4))))/49.8329)^Blad1!$I$107</f>
        <v>1384.3693082360114</v>
      </c>
      <c r="N137" s="76">
        <f>Blad1!J136*((('Lisa '!$J$4-'Lisa '!$L$4)/(LN(('Lisa '!$J$4-'Lisa '!$N$4)/('Lisa '!$L$4-'Lisa '!$N$4))))/49.8329)^Blad1!$K$107</f>
        <v>1757.8828618794478</v>
      </c>
      <c r="O137" s="76">
        <f>Blad1!L136*((('Lisa '!$J$4-'Lisa '!$L$4)/(LN(('Lisa '!$J$4-'Lisa '!$N$4)/('Lisa '!$L$4-'Lisa '!$N$4))))/49.8329)^Blad1!$M$107</f>
        <v>2060.9028659168166</v>
      </c>
      <c r="P137" s="76">
        <f>Blad1!N136*((('Lisa '!$J$4-'Lisa '!$L$4)/(LN(('Lisa '!$J$4-'Lisa '!$N$4)/('Lisa '!$L$4-'Lisa '!$N$4))))/49.8329)^Blad1!$O$107</f>
        <v>2876.0497436785895</v>
      </c>
      <c r="Q137" s="76">
        <f>Blad1!P136*((('Lisa '!$J$4-'Lisa '!$L$4)/(LN(('Lisa '!$J$4-'Lisa '!$N$4)/('Lisa '!$L$4-'Lisa '!$N$4))))/49.8329)^Blad1!$Q$107</f>
        <v>3878.1297378378913</v>
      </c>
    </row>
    <row r="138" spans="1:17" x14ac:dyDescent="0.2">
      <c r="A138" s="18"/>
      <c r="B138" s="17"/>
      <c r="C138" s="17"/>
      <c r="D138" s="17"/>
      <c r="E138" s="17"/>
      <c r="F138" s="17"/>
      <c r="I138" s="50">
        <v>5000</v>
      </c>
      <c r="J138" s="76">
        <f>Blad1!B137*((('Lisa '!$J$4-'Lisa '!$L$4)/(LN(('Lisa '!$J$4-'Lisa '!$N$4)/('Lisa '!$L$4-'Lisa '!$N$4))))/49.8329)^Blad1!$C$107</f>
        <v>687.41632995863984</v>
      </c>
      <c r="K138" s="76">
        <f>Blad1!D137*((('Lisa '!$J$4-'Lisa '!$L$4)/(LN(('Lisa '!$J$4-'Lisa '!$N$4)/('Lisa '!$L$4-'Lisa '!$N$4))))/49.8329)^Blad1!$E$107</f>
        <v>995.44099240937965</v>
      </c>
      <c r="L138" s="76">
        <f>Blad1!F137*((('Lisa '!$J$4-'Lisa '!$L$4)/(LN(('Lisa '!$J$4-'Lisa '!$N$4)/('Lisa '!$L$4-'Lisa '!$N$4))))/49.8329)^Blad1!$G$107</f>
        <v>1284.5285859438384</v>
      </c>
      <c r="M138" s="76">
        <f>Blad1!H137*((('Lisa '!$J$4-'Lisa '!$L$4)/(LN(('Lisa '!$J$4-'Lisa '!$N$4)/('Lisa '!$L$4-'Lisa '!$N$4))))/49.8329)^Blad1!$I$107</f>
        <v>1442.0513627458452</v>
      </c>
      <c r="N138" s="76">
        <f>Blad1!J137*((('Lisa '!$J$4-'Lisa '!$L$4)/(LN(('Lisa '!$J$4-'Lisa '!$N$4)/('Lisa '!$L$4-'Lisa '!$N$4))))/49.8329)^Blad1!$K$107</f>
        <v>1831.1279811244249</v>
      </c>
      <c r="O138" s="76">
        <f>Blad1!L137*((('Lisa '!$J$4-'Lisa '!$L$4)/(LN(('Lisa '!$J$4-'Lisa '!$N$4)/('Lisa '!$L$4-'Lisa '!$N$4))))/49.8329)^Blad1!$M$107</f>
        <v>2146.7738186633501</v>
      </c>
      <c r="P138" s="76">
        <f>Blad1!N137*((('Lisa '!$J$4-'Lisa '!$L$4)/(LN(('Lisa '!$J$4-'Lisa '!$N$4)/('Lisa '!$L$4-'Lisa '!$N$4))))/49.8329)^Blad1!$O$107</f>
        <v>2995.8851496651978</v>
      </c>
      <c r="Q138" s="76">
        <f>Blad1!P137*((('Lisa '!$J$4-'Lisa '!$L$4)/(LN(('Lisa '!$J$4-'Lisa '!$N$4)/('Lisa '!$L$4-'Lisa '!$N$4))))/49.8329)^Blad1!$Q$107</f>
        <v>4039.7184769144706</v>
      </c>
    </row>
    <row r="139" spans="1:17" x14ac:dyDescent="0.2">
      <c r="A139" s="18"/>
      <c r="B139" s="17"/>
      <c r="C139" s="17"/>
      <c r="D139" s="17"/>
      <c r="E139" s="17"/>
      <c r="F139" s="17"/>
      <c r="I139" s="50">
        <v>5200</v>
      </c>
      <c r="J139" s="76">
        <f>Blad1!B138*((('Lisa '!$J$4-'Lisa '!$L$4)/(LN(('Lisa '!$J$4-'Lisa '!$N$4)/('Lisa '!$L$4-'Lisa '!$N$4))))/49.8329)^Blad1!$C$107</f>
        <v>714.91298315698543</v>
      </c>
      <c r="K139" s="76">
        <f>Blad1!D138*((('Lisa '!$J$4-'Lisa '!$L$4)/(LN(('Lisa '!$J$4-'Lisa '!$N$4)/('Lisa '!$L$4-'Lisa '!$N$4))))/49.8329)^Blad1!$E$107</f>
        <v>1035.2586321057549</v>
      </c>
      <c r="L139" s="76">
        <f>Blad1!F138*((('Lisa '!$J$4-'Lisa '!$L$4)/(LN(('Lisa '!$J$4-'Lisa '!$N$4)/('Lisa '!$L$4-'Lisa '!$N$4))))/49.8329)^Blad1!$G$107</f>
        <v>1335.9097293815919</v>
      </c>
      <c r="M139" s="76">
        <f>Blad1!H138*((('Lisa '!$J$4-'Lisa '!$L$4)/(LN(('Lisa '!$J$4-'Lisa '!$N$4)/('Lisa '!$L$4-'Lisa '!$N$4))))/49.8329)^Blad1!$I$107</f>
        <v>1499.7334172556789</v>
      </c>
      <c r="N139" s="76">
        <f>Blad1!J138*((('Lisa '!$J$4-'Lisa '!$L$4)/(LN(('Lisa '!$J$4-'Lisa '!$N$4)/('Lisa '!$L$4-'Lisa '!$N$4))))/49.8329)^Blad1!$K$107</f>
        <v>1904.3731003694018</v>
      </c>
      <c r="O139" s="76">
        <f>Blad1!L138*((('Lisa '!$J$4-'Lisa '!$L$4)/(LN(('Lisa '!$J$4-'Lisa '!$N$4)/('Lisa '!$L$4-'Lisa '!$N$4))))/49.8329)^Blad1!$M$107</f>
        <v>2232.644771409884</v>
      </c>
      <c r="P139" s="76">
        <f>Blad1!N138*((('Lisa '!$J$4-'Lisa '!$L$4)/(LN(('Lisa '!$J$4-'Lisa '!$N$4)/('Lisa '!$L$4-'Lisa '!$N$4))))/49.8329)^Blad1!$O$107</f>
        <v>3115.7205556518056</v>
      </c>
      <c r="Q139" s="76">
        <f>Blad1!P138*((('Lisa '!$J$4-'Lisa '!$L$4)/(LN(('Lisa '!$J$4-'Lisa '!$N$4)/('Lisa '!$L$4-'Lisa '!$N$4))))/49.8329)^Blad1!$Q$107</f>
        <v>4201.3072159910489</v>
      </c>
    </row>
    <row r="140" spans="1:17" x14ac:dyDescent="0.2">
      <c r="A140" s="18"/>
      <c r="B140" s="17"/>
      <c r="C140" s="17"/>
      <c r="D140" s="17"/>
      <c r="E140" s="17"/>
      <c r="F140" s="17"/>
      <c r="I140" s="50">
        <v>5400</v>
      </c>
      <c r="J140" s="76">
        <f>Blad1!B139*((('Lisa '!$J$4-'Lisa '!$L$4)/(LN(('Lisa '!$J$4-'Lisa '!$N$4)/('Lisa '!$L$4-'Lisa '!$N$4))))/49.8329)^Blad1!$C$107</f>
        <v>742.40963635533103</v>
      </c>
      <c r="K140" s="76">
        <f>Blad1!D139*((('Lisa '!$J$4-'Lisa '!$L$4)/(LN(('Lisa '!$J$4-'Lisa '!$N$4)/('Lisa '!$L$4-'Lisa '!$N$4))))/49.8329)^Blad1!$E$107</f>
        <v>1075.0762718021301</v>
      </c>
      <c r="L140" s="76">
        <f>Blad1!F139*((('Lisa '!$J$4-'Lisa '!$L$4)/(LN(('Lisa '!$J$4-'Lisa '!$N$4)/('Lisa '!$L$4-'Lisa '!$N$4))))/49.8329)^Blad1!$G$107</f>
        <v>1387.2908728193454</v>
      </c>
      <c r="M140" s="76">
        <f>Blad1!H139*((('Lisa '!$J$4-'Lisa '!$L$4)/(LN(('Lisa '!$J$4-'Lisa '!$N$4)/('Lisa '!$L$4-'Lisa '!$N$4))))/49.8329)^Blad1!$I$107</f>
        <v>1557.4154717655126</v>
      </c>
      <c r="N140" s="76">
        <f>Blad1!J139*((('Lisa '!$J$4-'Lisa '!$L$4)/(LN(('Lisa '!$J$4-'Lisa '!$N$4)/('Lisa '!$L$4-'Lisa '!$N$4))))/49.8329)^Blad1!$K$107</f>
        <v>1977.6182196143789</v>
      </c>
      <c r="O140" s="76">
        <f>Blad1!L139*((('Lisa '!$J$4-'Lisa '!$L$4)/(LN(('Lisa '!$J$4-'Lisa '!$N$4)/('Lisa '!$L$4-'Lisa '!$N$4))))/49.8329)^Blad1!$M$107</f>
        <v>2318.5157241564184</v>
      </c>
      <c r="P140" s="76">
        <f>Blad1!N139*((('Lisa '!$J$4-'Lisa '!$L$4)/(LN(('Lisa '!$J$4-'Lisa '!$N$4)/('Lisa '!$L$4-'Lisa '!$N$4))))/49.8329)^Blad1!$O$107</f>
        <v>3235.5559616384135</v>
      </c>
      <c r="Q140" s="76">
        <f>Blad1!P139*((('Lisa '!$J$4-'Lisa '!$L$4)/(LN(('Lisa '!$J$4-'Lisa '!$N$4)/('Lisa '!$L$4-'Lisa '!$N$4))))/49.8329)^Blad1!$Q$107</f>
        <v>4362.8959550676282</v>
      </c>
    </row>
    <row r="141" spans="1:17" x14ac:dyDescent="0.2">
      <c r="A141" s="18"/>
      <c r="B141" s="17"/>
      <c r="C141" s="17"/>
      <c r="D141" s="17"/>
      <c r="E141" s="17"/>
      <c r="F141" s="17"/>
      <c r="I141" s="50">
        <v>5600</v>
      </c>
      <c r="J141" s="76">
        <f>Blad1!B140*((('Lisa '!$J$4-'Lisa '!$L$4)/(LN(('Lisa '!$J$4-'Lisa '!$N$4)/('Lisa '!$L$4-'Lisa '!$N$4))))/49.8329)^Blad1!$C$107</f>
        <v>769.90628955367663</v>
      </c>
      <c r="K141" s="76">
        <f>Blad1!D140*((('Lisa '!$J$4-'Lisa '!$L$4)/(LN(('Lisa '!$J$4-'Lisa '!$N$4)/('Lisa '!$L$4-'Lisa '!$N$4))))/49.8329)^Blad1!$E$107</f>
        <v>1114.8939114985051</v>
      </c>
      <c r="L141" s="76">
        <f>Blad1!F140*((('Lisa '!$J$4-'Lisa '!$L$4)/(LN(('Lisa '!$J$4-'Lisa '!$N$4)/('Lisa '!$L$4-'Lisa '!$N$4))))/49.8329)^Blad1!$G$107</f>
        <v>1438.6720162570991</v>
      </c>
      <c r="M141" s="76">
        <f>Blad1!H140*((('Lisa '!$J$4-'Lisa '!$L$4)/(LN(('Lisa '!$J$4-'Lisa '!$N$4)/('Lisa '!$L$4-'Lisa '!$N$4))))/49.8329)^Blad1!$I$107</f>
        <v>1615.0975262753466</v>
      </c>
      <c r="N141" s="76">
        <f>Blad1!J140*((('Lisa '!$J$4-'Lisa '!$L$4)/(LN(('Lisa '!$J$4-'Lisa '!$N$4)/('Lisa '!$L$4-'Lisa '!$N$4))))/49.8329)^Blad1!$K$107</f>
        <v>2050.8633388593557</v>
      </c>
      <c r="O141" s="76">
        <f>Blad1!L140*((('Lisa '!$J$4-'Lisa '!$L$4)/(LN(('Lisa '!$J$4-'Lisa '!$N$4)/('Lisa '!$L$4-'Lisa '!$N$4))))/49.8329)^Blad1!$M$107</f>
        <v>2404.3866769029523</v>
      </c>
      <c r="P141" s="76">
        <f>Blad1!N140*((('Lisa '!$J$4-'Lisa '!$L$4)/(LN(('Lisa '!$J$4-'Lisa '!$N$4)/('Lisa '!$L$4-'Lisa '!$N$4))))/49.8329)^Blad1!$O$107</f>
        <v>3355.3913676250213</v>
      </c>
      <c r="Q141" s="76">
        <f>Blad1!P140*((('Lisa '!$J$4-'Lisa '!$L$4)/(LN(('Lisa '!$J$4-'Lisa '!$N$4)/('Lisa '!$L$4-'Lisa '!$N$4))))/49.8329)^Blad1!$Q$107</f>
        <v>4524.4846941442065</v>
      </c>
    </row>
    <row r="142" spans="1:17" x14ac:dyDescent="0.2">
      <c r="A142" s="18"/>
      <c r="B142" s="17"/>
      <c r="C142" s="17"/>
      <c r="D142" s="17"/>
      <c r="E142" s="17"/>
      <c r="F142" s="17"/>
      <c r="I142" s="50">
        <v>5800</v>
      </c>
      <c r="J142" s="76">
        <f>Blad1!B141*((('Lisa '!$J$4-'Lisa '!$L$4)/(LN(('Lisa '!$J$4-'Lisa '!$N$4)/('Lisa '!$L$4-'Lisa '!$N$4))))/49.8329)^Blad1!$C$107</f>
        <v>797.40294275202211</v>
      </c>
      <c r="K142" s="76">
        <f>Blad1!D141*((('Lisa '!$J$4-'Lisa '!$L$4)/(LN(('Lisa '!$J$4-'Lisa '!$N$4)/('Lisa '!$L$4-'Lisa '!$N$4))))/49.8329)^Blad1!$E$107</f>
        <v>1154.7115511948803</v>
      </c>
      <c r="L142" s="76">
        <f>Blad1!F141*((('Lisa '!$J$4-'Lisa '!$L$4)/(LN(('Lisa '!$J$4-'Lisa '!$N$4)/('Lisa '!$L$4-'Lisa '!$N$4))))/49.8329)^Blad1!$G$107</f>
        <v>1490.0531596948526</v>
      </c>
      <c r="M142" s="76">
        <f>Blad1!H141*((('Lisa '!$J$4-'Lisa '!$L$4)/(LN(('Lisa '!$J$4-'Lisa '!$N$4)/('Lisa '!$L$4-'Lisa '!$N$4))))/49.8329)^Blad1!$I$107</f>
        <v>1672.7795807851805</v>
      </c>
      <c r="N142" s="76">
        <f>Blad1!J141*((('Lisa '!$J$4-'Lisa '!$L$4)/(LN(('Lisa '!$J$4-'Lisa '!$N$4)/('Lisa '!$L$4-'Lisa '!$N$4))))/49.8329)^Blad1!$K$107</f>
        <v>2124.1084581043328</v>
      </c>
      <c r="O142" s="76">
        <f>Blad1!L141*((('Lisa '!$J$4-'Lisa '!$L$4)/(LN(('Lisa '!$J$4-'Lisa '!$N$4)/('Lisa '!$L$4-'Lisa '!$N$4))))/49.8329)^Blad1!$M$107</f>
        <v>2490.2576296494863</v>
      </c>
      <c r="P142" s="76">
        <f>Blad1!N141*((('Lisa '!$J$4-'Lisa '!$L$4)/(LN(('Lisa '!$J$4-'Lisa '!$N$4)/('Lisa '!$L$4-'Lisa '!$N$4))))/49.8329)^Blad1!$O$107</f>
        <v>3475.2267736116291</v>
      </c>
      <c r="Q142" s="76">
        <f>Blad1!P141*((('Lisa '!$J$4-'Lisa '!$L$4)/(LN(('Lisa '!$J$4-'Lisa '!$N$4)/('Lisa '!$L$4-'Lisa '!$N$4))))/49.8329)^Blad1!$Q$107</f>
        <v>4686.0734332207858</v>
      </c>
    </row>
    <row r="143" spans="1:17" x14ac:dyDescent="0.2">
      <c r="A143" s="18"/>
      <c r="B143" s="17"/>
      <c r="C143" s="17"/>
      <c r="D143" s="17"/>
      <c r="E143" s="17"/>
      <c r="F143" s="17"/>
      <c r="I143" s="50">
        <v>6000</v>
      </c>
      <c r="J143" s="76">
        <f>Blad1!B142*((('Lisa '!$J$4-'Lisa '!$L$4)/(LN(('Lisa '!$J$4-'Lisa '!$N$4)/('Lisa '!$L$4-'Lisa '!$N$4))))/49.8329)^Blad1!$C$107</f>
        <v>824.89959595036783</v>
      </c>
      <c r="K143" s="76">
        <f>Blad1!D142*((('Lisa '!$J$4-'Lisa '!$L$4)/(LN(('Lisa '!$J$4-'Lisa '!$N$4)/('Lisa '!$L$4-'Lisa '!$N$4))))/49.8329)^Blad1!$E$107</f>
        <v>1194.5291908912554</v>
      </c>
      <c r="L143" s="76">
        <f>Blad1!F142*((('Lisa '!$J$4-'Lisa '!$L$4)/(LN(('Lisa '!$J$4-'Lisa '!$N$4)/('Lisa '!$L$4-'Lisa '!$N$4))))/49.8329)^Blad1!$G$107</f>
        <v>1541.4343031326061</v>
      </c>
      <c r="M143" s="76">
        <f>Blad1!H142*((('Lisa '!$J$4-'Lisa '!$L$4)/(LN(('Lisa '!$J$4-'Lisa '!$N$4)/('Lisa '!$L$4-'Lisa '!$N$4))))/49.8329)^Blad1!$I$107</f>
        <v>1730.4616352950143</v>
      </c>
      <c r="N143" s="76">
        <f>Blad1!J142*((('Lisa '!$J$4-'Lisa '!$L$4)/(LN(('Lisa '!$J$4-'Lisa '!$N$4)/('Lisa '!$L$4-'Lisa '!$N$4))))/49.8329)^Blad1!$K$107</f>
        <v>2197.3535773493099</v>
      </c>
      <c r="O143" s="76">
        <f>Blad1!L142*((('Lisa '!$J$4-'Lisa '!$L$4)/(LN(('Lisa '!$J$4-'Lisa '!$N$4)/('Lisa '!$L$4-'Lisa '!$N$4))))/49.8329)^Blad1!$M$107</f>
        <v>2576.1285823960202</v>
      </c>
      <c r="P143" s="76">
        <f>Blad1!N142*((('Lisa '!$J$4-'Lisa '!$L$4)/(LN(('Lisa '!$J$4-'Lisa '!$N$4)/('Lisa '!$L$4-'Lisa '!$N$4))))/49.8329)^Blad1!$O$107</f>
        <v>3595.062179598237</v>
      </c>
      <c r="Q143" s="76">
        <f>Blad1!P142*((('Lisa '!$J$4-'Lisa '!$L$4)/(LN(('Lisa '!$J$4-'Lisa '!$N$4)/('Lisa '!$L$4-'Lisa '!$N$4))))/49.8329)^Blad1!$Q$107</f>
        <v>4847.6621722973641</v>
      </c>
    </row>
    <row r="144" spans="1:17" x14ac:dyDescent="0.2">
      <c r="A144" s="18"/>
      <c r="B144" s="17"/>
      <c r="C144" s="17"/>
      <c r="D144" s="17"/>
      <c r="E144" s="17"/>
      <c r="F144" s="17"/>
      <c r="I144" s="87"/>
      <c r="J144" s="81"/>
      <c r="K144" s="81"/>
      <c r="L144" s="81"/>
      <c r="M144" s="81"/>
      <c r="N144" s="81"/>
    </row>
    <row r="145" spans="1:28" ht="30.75" hidden="1" x14ac:dyDescent="0.45">
      <c r="A145" s="128" t="s">
        <v>27</v>
      </c>
      <c r="B145" s="129"/>
      <c r="C145" s="129"/>
      <c r="D145" s="129"/>
      <c r="E145" s="129"/>
      <c r="F145" s="129"/>
      <c r="G145" s="129"/>
    </row>
    <row r="146" spans="1:28" hidden="1" x14ac:dyDescent="0.2">
      <c r="A146" s="1" t="s">
        <v>1</v>
      </c>
      <c r="B146" s="2"/>
      <c r="C146" s="2"/>
      <c r="D146" s="28"/>
      <c r="E146" s="2"/>
      <c r="F146" s="3"/>
    </row>
    <row r="147" spans="1:28" ht="19.5" hidden="1" x14ac:dyDescent="0.35">
      <c r="A147" s="5" t="s">
        <v>2</v>
      </c>
      <c r="B147" s="6" t="s">
        <v>3</v>
      </c>
      <c r="C147" s="6" t="s">
        <v>4</v>
      </c>
      <c r="D147" s="29" t="s">
        <v>5</v>
      </c>
      <c r="E147" s="7" t="s">
        <v>6</v>
      </c>
      <c r="F147" s="6" t="s">
        <v>7</v>
      </c>
    </row>
    <row r="148" spans="1:28" hidden="1" x14ac:dyDescent="0.2">
      <c r="A148" s="8" t="s">
        <v>0</v>
      </c>
      <c r="B148" s="9" t="s">
        <v>48</v>
      </c>
      <c r="C148" s="10" t="s">
        <v>48</v>
      </c>
      <c r="D148" s="30" t="s">
        <v>48</v>
      </c>
      <c r="E148" s="9" t="s">
        <v>48</v>
      </c>
      <c r="F148" s="9" t="s">
        <v>48</v>
      </c>
    </row>
    <row r="149" spans="1:28" hidden="1" x14ac:dyDescent="0.2">
      <c r="A149" s="8" t="s">
        <v>8</v>
      </c>
      <c r="B149" s="11" t="s">
        <v>9</v>
      </c>
      <c r="C149" s="11" t="s">
        <v>9</v>
      </c>
      <c r="D149" s="31" t="s">
        <v>9</v>
      </c>
      <c r="E149" s="11" t="s">
        <v>9</v>
      </c>
      <c r="F149" s="11" t="s">
        <v>9</v>
      </c>
    </row>
    <row r="150" spans="1:28" ht="20.100000000000001" customHeight="1" x14ac:dyDescent="0.35">
      <c r="A150" s="23"/>
      <c r="B150" s="24" t="s">
        <v>12</v>
      </c>
      <c r="C150" s="21"/>
      <c r="D150" s="34"/>
      <c r="E150" s="48"/>
      <c r="F150" s="22" t="s">
        <v>0</v>
      </c>
      <c r="I150" s="138" t="s">
        <v>45</v>
      </c>
      <c r="J150" s="139"/>
      <c r="K150" s="139"/>
      <c r="L150" s="139"/>
      <c r="M150" s="139"/>
      <c r="N150" s="139"/>
      <c r="O150" s="139"/>
      <c r="P150" s="139"/>
      <c r="Q150" s="139"/>
    </row>
    <row r="151" spans="1:28" ht="20.100000000000001" customHeight="1" x14ac:dyDescent="0.2">
      <c r="A151" s="27">
        <v>400</v>
      </c>
      <c r="B151" s="17">
        <f>'Ark2'!A65*$G$2</f>
        <v>121.62191298022111</v>
      </c>
      <c r="C151" s="19">
        <f>'Ark2'!C65*$G$2</f>
        <v>202.60611487093007</v>
      </c>
      <c r="D151" s="17">
        <f>'Ark2'!D65*$G$2</f>
        <v>293.71646221535235</v>
      </c>
      <c r="E151" s="19">
        <f>'Ark2'!E65*$G$2</f>
        <v>357.57691115310962</v>
      </c>
      <c r="F151" s="17">
        <f>'Ark2'!F65*$G$2</f>
        <v>494.450446661397</v>
      </c>
      <c r="I151" s="72"/>
      <c r="J151" s="144" t="s">
        <v>47</v>
      </c>
      <c r="K151" s="144"/>
      <c r="L151" s="144"/>
      <c r="M151" s="144"/>
      <c r="N151" s="144"/>
      <c r="O151" s="144"/>
      <c r="P151" s="144"/>
      <c r="Q151" s="144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20.100000000000001" customHeight="1" x14ac:dyDescent="0.2">
      <c r="A152" s="27"/>
      <c r="B152" s="17"/>
      <c r="C152" s="19"/>
      <c r="D152" s="17"/>
      <c r="E152" s="19"/>
      <c r="F152" s="17"/>
      <c r="I152" s="73" t="s">
        <v>46</v>
      </c>
      <c r="J152" s="74">
        <v>10</v>
      </c>
      <c r="K152" s="74">
        <v>11</v>
      </c>
      <c r="L152" s="74">
        <v>20</v>
      </c>
      <c r="M152" s="74">
        <v>21</v>
      </c>
      <c r="N152" s="74">
        <v>22</v>
      </c>
      <c r="O152" s="92">
        <v>32</v>
      </c>
      <c r="P152" s="115">
        <v>43</v>
      </c>
      <c r="Q152" s="115">
        <v>54</v>
      </c>
      <c r="S152" s="52"/>
      <c r="T152" s="118"/>
      <c r="U152" s="118"/>
      <c r="V152" s="118"/>
      <c r="W152" s="118"/>
      <c r="X152" s="118"/>
      <c r="Y152" s="117"/>
      <c r="Z152" s="117"/>
      <c r="AA152" s="117"/>
      <c r="AB152" s="52"/>
    </row>
    <row r="153" spans="1:28" x14ac:dyDescent="0.2">
      <c r="A153" s="16">
        <v>500</v>
      </c>
      <c r="B153" s="17">
        <f>'Ark2'!A66*$G$2</f>
        <v>152.0273912252764</v>
      </c>
      <c r="C153" s="19">
        <f>'Ark2'!C66*$G$2</f>
        <v>253.25764358866255</v>
      </c>
      <c r="D153" s="17">
        <f>'Ark2'!D66*$G$2</f>
        <v>367.14557776919048</v>
      </c>
      <c r="E153" s="19">
        <f>'Ark2'!E66*$G$2</f>
        <v>446.97113894138698</v>
      </c>
      <c r="F153" s="17">
        <f>'Ark2'!F66*$G$2</f>
        <v>618.06305832674627</v>
      </c>
      <c r="I153" s="49">
        <v>400</v>
      </c>
      <c r="J153" s="76">
        <f>Blad1!B147*((('Lisa '!$J$4-'Lisa '!$L$4)/(LN(('Lisa '!$J$4-'Lisa '!$N$4)/('Lisa '!$L$4-'Lisa '!$N$4))))/49.8329)^Blad1!$C$153</f>
        <v>69.003344185864847</v>
      </c>
      <c r="K153" s="76">
        <f>Blad1!D147*((('Lisa '!$J$4-'Lisa '!$L$4)/(LN(('Lisa '!$J$4-'Lisa '!$N$4)/('Lisa '!$L$4-'Lisa '!$N$4))))/49.8329)^Blad1!$E$153</f>
        <v>93.714966629097148</v>
      </c>
      <c r="L153" s="76">
        <f>Blad1!F147*((('Lisa '!$J$4-'Lisa '!$L$4)/(LN(('Lisa '!$J$4-'Lisa '!$N$4)/('Lisa '!$L$4-'Lisa '!$N$4))))/49.8329)^Blad1!$G$153</f>
        <v>123.76531100997941</v>
      </c>
      <c r="M153" s="76">
        <f>Blad1!H147*((('Lisa '!$J$4-'Lisa '!$L$4)/(LN(('Lisa '!$J$4-'Lisa '!$N$4)/('Lisa '!$L$4-'Lisa '!$N$4))))/49.8329)^Blad1!$I$153</f>
        <v>140.02942430263624</v>
      </c>
      <c r="N153" s="76">
        <f>Blad1!J147*((('Lisa '!$J$4-'Lisa '!$L$4)/(LN(('Lisa '!$J$4-'Lisa '!$N$4)/('Lisa '!$L$4-'Lisa '!$N$4))))/49.8329)^Blad1!$K$153</f>
        <v>175.39049544589184</v>
      </c>
      <c r="O153" s="76">
        <f>Blad1!L147*((('Lisa '!$J$4-'Lisa '!$L$4)/(LN(('Lisa '!$J$4-'Lisa '!$N$4)/('Lisa '!$L$4-'Lisa '!$N$4))))/49.8329)^Blad1!$M$153</f>
        <v>217.6147943989053</v>
      </c>
      <c r="P153" s="76">
        <f>Blad1!N147*((('Lisa '!$J$4-'Lisa '!$L$4)/(LN(('Lisa '!$J$4-'Lisa '!$N$4)/('Lisa '!$L$4-'Lisa '!$N$4))))/49.8329)^Blad1!$O$153</f>
        <v>305.15461261829114</v>
      </c>
      <c r="Q153" s="76">
        <f>Blad1!P147*((('Lisa '!$J$4-'Lisa '!$L$4)/(LN(('Lisa '!$J$4-'Lisa '!$N$4)/('Lisa '!$L$4-'Lisa '!$N$4))))/49.8329)^Blad1!$Q$153</f>
        <v>388.45377190597617</v>
      </c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x14ac:dyDescent="0.2">
      <c r="A154" s="18">
        <v>600</v>
      </c>
      <c r="B154" s="17">
        <f>'Ark2'!A67*$G$2</f>
        <v>182.43286947033167</v>
      </c>
      <c r="C154" s="19">
        <f>'Ark2'!C67*$G$2</f>
        <v>303.90917230639508</v>
      </c>
      <c r="D154" s="17">
        <f>'Ark2'!D67*$G$2</f>
        <v>440.57469332302861</v>
      </c>
      <c r="E154" s="19">
        <f>'Ark2'!E67*$G$2</f>
        <v>536.3653667296644</v>
      </c>
      <c r="F154" s="17">
        <f>'Ark2'!F67*$G$2</f>
        <v>741.67566999209555</v>
      </c>
      <c r="I154" s="50">
        <v>500</v>
      </c>
      <c r="J154" s="76">
        <f>Blad1!B148*((('Lisa '!$J$4-'Lisa '!$L$4)/(LN(('Lisa '!$J$4-'Lisa '!$N$4)/('Lisa '!$L$4-'Lisa '!$N$4))))/49.8329)^Blad1!$C$153</f>
        <v>86.254180232331066</v>
      </c>
      <c r="K154" s="76">
        <f>Blad1!D148*((('Lisa '!$J$4-'Lisa '!$L$4)/(LN(('Lisa '!$J$4-'Lisa '!$N$4)/('Lisa '!$L$4-'Lisa '!$N$4))))/49.8329)^Blad1!$E$153</f>
        <v>117.14370828637144</v>
      </c>
      <c r="L154" s="76">
        <f>Blad1!F148*((('Lisa '!$J$4-'Lisa '!$L$4)/(LN(('Lisa '!$J$4-'Lisa '!$N$4)/('Lisa '!$L$4-'Lisa '!$N$4))))/49.8329)^Blad1!$G$153</f>
        <v>154.70663876247428</v>
      </c>
      <c r="M154" s="76">
        <f>Blad1!H148*((('Lisa '!$J$4-'Lisa '!$L$4)/(LN(('Lisa '!$J$4-'Lisa '!$N$4)/('Lisa '!$L$4-'Lisa '!$N$4))))/49.8329)^Blad1!$I$153</f>
        <v>175.03678037829528</v>
      </c>
      <c r="N154" s="76">
        <f>Blad1!J148*((('Lisa '!$J$4-'Lisa '!$L$4)/(LN(('Lisa '!$J$4-'Lisa '!$N$4)/('Lisa '!$L$4-'Lisa '!$N$4))))/49.8329)^Blad1!$K$153</f>
        <v>219.2381193073648</v>
      </c>
      <c r="O154" s="76">
        <f>Blad1!L148*((('Lisa '!$J$4-'Lisa '!$L$4)/(LN(('Lisa '!$J$4-'Lisa '!$N$4)/('Lisa '!$L$4-'Lisa '!$N$4))))/49.8329)^Blad1!$M$153</f>
        <v>272.01849299863164</v>
      </c>
      <c r="P154" s="76">
        <f>Blad1!N148*((('Lisa '!$J$4-'Lisa '!$L$4)/(LN(('Lisa '!$J$4-'Lisa '!$N$4)/('Lisa '!$L$4-'Lisa '!$N$4))))/49.8329)^Blad1!$O$153</f>
        <v>381.44326577286392</v>
      </c>
      <c r="Q154" s="76">
        <f>Blad1!P148*((('Lisa '!$J$4-'Lisa '!$L$4)/(LN(('Lisa '!$J$4-'Lisa '!$N$4)/('Lisa '!$L$4-'Lisa '!$N$4))))/49.8329)^Blad1!$Q$153</f>
        <v>485.56721488247018</v>
      </c>
    </row>
    <row r="155" spans="1:28" x14ac:dyDescent="0.2">
      <c r="A155" s="18">
        <v>700</v>
      </c>
      <c r="B155" s="17">
        <f>'Ark2'!A68*$G$2</f>
        <v>212.83834771538696</v>
      </c>
      <c r="C155" s="19">
        <f>'Ark2'!C68*$G$2</f>
        <v>354.56070102412758</v>
      </c>
      <c r="D155" s="17">
        <f>'Ark2'!D68*$G$2</f>
        <v>514.00380887686663</v>
      </c>
      <c r="E155" s="19">
        <f>'Ark2'!E68*$G$2</f>
        <v>625.75959451794176</v>
      </c>
      <c r="F155" s="17">
        <f>'Ark2'!F68*$G$2</f>
        <v>865.28828165744483</v>
      </c>
      <c r="I155" s="50">
        <v>600</v>
      </c>
      <c r="J155" s="76">
        <f>Blad1!B149*((('Lisa '!$J$4-'Lisa '!$L$4)/(LN(('Lisa '!$J$4-'Lisa '!$N$4)/('Lisa '!$L$4-'Lisa '!$N$4))))/49.8329)^Blad1!$C$153</f>
        <v>103.50501627879727</v>
      </c>
      <c r="K155" s="76">
        <f>Blad1!D149*((('Lisa '!$J$4-'Lisa '!$L$4)/(LN(('Lisa '!$J$4-'Lisa '!$N$4)/('Lisa '!$L$4-'Lisa '!$N$4))))/49.8329)^Blad1!$E$153</f>
        <v>140.57244994364572</v>
      </c>
      <c r="L155" s="76">
        <f>Blad1!F149*((('Lisa '!$J$4-'Lisa '!$L$4)/(LN(('Lisa '!$J$4-'Lisa '!$N$4)/('Lisa '!$L$4-'Lisa '!$N$4))))/49.8329)^Blad1!$G$153</f>
        <v>185.64796651496914</v>
      </c>
      <c r="M155" s="76">
        <f>Blad1!H149*((('Lisa '!$J$4-'Lisa '!$L$4)/(LN(('Lisa '!$J$4-'Lisa '!$N$4)/('Lisa '!$L$4-'Lisa '!$N$4))))/49.8329)^Blad1!$I$153</f>
        <v>210.04413645395434</v>
      </c>
      <c r="N155" s="76">
        <f>Blad1!J149*((('Lisa '!$J$4-'Lisa '!$L$4)/(LN(('Lisa '!$J$4-'Lisa '!$N$4)/('Lisa '!$L$4-'Lisa '!$N$4))))/49.8329)^Blad1!$K$153</f>
        <v>263.08574316883778</v>
      </c>
      <c r="O155" s="76">
        <f>Blad1!L149*((('Lisa '!$J$4-'Lisa '!$L$4)/(LN(('Lisa '!$J$4-'Lisa '!$N$4)/('Lisa '!$L$4-'Lisa '!$N$4))))/49.8329)^Blad1!$M$153</f>
        <v>326.42219159835798</v>
      </c>
      <c r="P155" s="76">
        <f>Blad1!N149*((('Lisa '!$J$4-'Lisa '!$L$4)/(LN(('Lisa '!$J$4-'Lisa '!$N$4)/('Lisa '!$L$4-'Lisa '!$N$4))))/49.8329)^Blad1!$O$153</f>
        <v>457.73191892743671</v>
      </c>
      <c r="Q155" s="76">
        <f>Blad1!P149*((('Lisa '!$J$4-'Lisa '!$L$4)/(LN(('Lisa '!$J$4-'Lisa '!$N$4)/('Lisa '!$L$4-'Lisa '!$N$4))))/49.8329)^Blad1!$Q$153</f>
        <v>582.6806578589642</v>
      </c>
    </row>
    <row r="156" spans="1:28" x14ac:dyDescent="0.2">
      <c r="A156" s="18">
        <v>800</v>
      </c>
      <c r="B156" s="17">
        <f>'Ark2'!A69*$G$2</f>
        <v>243.24382596044222</v>
      </c>
      <c r="C156" s="19">
        <f>'Ark2'!C69*$G$2</f>
        <v>405.21222974186014</v>
      </c>
      <c r="D156" s="17">
        <f>'Ark2'!D69*$G$2</f>
        <v>587.4329244307047</v>
      </c>
      <c r="E156" s="19">
        <f>'Ark2'!E69*$G$2</f>
        <v>715.15382230621924</v>
      </c>
      <c r="F156" s="17">
        <f>'Ark2'!F69*$G$2</f>
        <v>988.90089332279399</v>
      </c>
      <c r="I156" s="50">
        <v>700</v>
      </c>
      <c r="J156" s="76">
        <f>Blad1!B150*((('Lisa '!$J$4-'Lisa '!$L$4)/(LN(('Lisa '!$J$4-'Lisa '!$N$4)/('Lisa '!$L$4-'Lisa '!$N$4))))/49.8329)^Blad1!$C$153</f>
        <v>120.75585232526348</v>
      </c>
      <c r="K156" s="76">
        <f>Blad1!D150*((('Lisa '!$J$4-'Lisa '!$L$4)/(LN(('Lisa '!$J$4-'Lisa '!$N$4)/('Lisa '!$L$4-'Lisa '!$N$4))))/49.8329)^Blad1!$E$153</f>
        <v>164.00119160092001</v>
      </c>
      <c r="L156" s="76">
        <f>Blad1!F150*((('Lisa '!$J$4-'Lisa '!$L$4)/(LN(('Lisa '!$J$4-'Lisa '!$N$4)/('Lisa '!$L$4-'Lisa '!$N$4))))/49.8329)^Blad1!$G$153</f>
        <v>216.589294267464</v>
      </c>
      <c r="M156" s="76">
        <f>Blad1!H150*((('Lisa '!$J$4-'Lisa '!$L$4)/(LN(('Lisa '!$J$4-'Lisa '!$N$4)/('Lisa '!$L$4-'Lisa '!$N$4))))/49.8329)^Blad1!$I$153</f>
        <v>245.0514925296134</v>
      </c>
      <c r="N156" s="76">
        <f>Blad1!J150*((('Lisa '!$J$4-'Lisa '!$L$4)/(LN(('Lisa '!$J$4-'Lisa '!$N$4)/('Lisa '!$L$4-'Lisa '!$N$4))))/49.8329)^Blad1!$K$153</f>
        <v>306.93336703031071</v>
      </c>
      <c r="O156" s="76">
        <f>Blad1!L150*((('Lisa '!$J$4-'Lisa '!$L$4)/(LN(('Lisa '!$J$4-'Lisa '!$N$4)/('Lisa '!$L$4-'Lisa '!$N$4))))/49.8329)^Blad1!$M$153</f>
        <v>380.82589019808427</v>
      </c>
      <c r="P156" s="76">
        <f>Blad1!N150*((('Lisa '!$J$4-'Lisa '!$L$4)/(LN(('Lisa '!$J$4-'Lisa '!$N$4)/('Lisa '!$L$4-'Lisa '!$N$4))))/49.8329)^Blad1!$O$153</f>
        <v>534.02057208200949</v>
      </c>
      <c r="Q156" s="76">
        <f>Blad1!P150*((('Lisa '!$J$4-'Lisa '!$L$4)/(LN(('Lisa '!$J$4-'Lisa '!$N$4)/('Lisa '!$L$4-'Lisa '!$N$4))))/49.8329)^Blad1!$Q$153</f>
        <v>679.79410083545827</v>
      </c>
    </row>
    <row r="157" spans="1:28" x14ac:dyDescent="0.2">
      <c r="A157" s="18">
        <v>900</v>
      </c>
      <c r="B157" s="17">
        <f>'Ark2'!A70*$G$2</f>
        <v>273.64930420549751</v>
      </c>
      <c r="C157" s="19">
        <f>'Ark2'!C70*$G$2</f>
        <v>455.86375845959265</v>
      </c>
      <c r="D157" s="17">
        <f>'Ark2'!D70*$G$2</f>
        <v>660.86203998454289</v>
      </c>
      <c r="E157" s="19">
        <f>'Ark2'!E70*$G$2</f>
        <v>804.5480500944966</v>
      </c>
      <c r="F157" s="17">
        <f>'Ark2'!F70*$G$2</f>
        <v>1112.5135049881435</v>
      </c>
      <c r="I157" s="50">
        <v>800</v>
      </c>
      <c r="J157" s="76">
        <f>Blad1!B151*((('Lisa '!$J$4-'Lisa '!$L$4)/(LN(('Lisa '!$J$4-'Lisa '!$N$4)/('Lisa '!$L$4-'Lisa '!$N$4))))/49.8329)^Blad1!$C$153</f>
        <v>138.00668837172969</v>
      </c>
      <c r="K157" s="76">
        <f>Blad1!D151*((('Lisa '!$J$4-'Lisa '!$L$4)/(LN(('Lisa '!$J$4-'Lisa '!$N$4)/('Lisa '!$L$4-'Lisa '!$N$4))))/49.8329)^Blad1!$E$153</f>
        <v>187.4299332581943</v>
      </c>
      <c r="L157" s="76">
        <f>Blad1!F151*((('Lisa '!$J$4-'Lisa '!$L$4)/(LN(('Lisa '!$J$4-'Lisa '!$N$4)/('Lisa '!$L$4-'Lisa '!$N$4))))/49.8329)^Blad1!$G$153</f>
        <v>247.53062201995883</v>
      </c>
      <c r="M157" s="76">
        <f>Blad1!H151*((('Lisa '!$J$4-'Lisa '!$L$4)/(LN(('Lisa '!$J$4-'Lisa '!$N$4)/('Lisa '!$L$4-'Lisa '!$N$4))))/49.8329)^Blad1!$I$153</f>
        <v>280.05884860527249</v>
      </c>
      <c r="N157" s="76">
        <f>Blad1!J151*((('Lisa '!$J$4-'Lisa '!$L$4)/(LN(('Lisa '!$J$4-'Lisa '!$N$4)/('Lisa '!$L$4-'Lisa '!$N$4))))/49.8329)^Blad1!$K$153</f>
        <v>350.78099089178369</v>
      </c>
      <c r="O157" s="76">
        <f>Blad1!L151*((('Lisa '!$J$4-'Lisa '!$L$4)/(LN(('Lisa '!$J$4-'Lisa '!$N$4)/('Lisa '!$L$4-'Lisa '!$N$4))))/49.8329)^Blad1!$M$153</f>
        <v>435.22958879781061</v>
      </c>
      <c r="P157" s="76">
        <f>Blad1!N151*((('Lisa '!$J$4-'Lisa '!$L$4)/(LN(('Lisa '!$J$4-'Lisa '!$N$4)/('Lisa '!$L$4-'Lisa '!$N$4))))/49.8329)^Blad1!$O$153</f>
        <v>610.30922523658228</v>
      </c>
      <c r="Q157" s="76">
        <f>Blad1!P151*((('Lisa '!$J$4-'Lisa '!$L$4)/(LN(('Lisa '!$J$4-'Lisa '!$N$4)/('Lisa '!$L$4-'Lisa '!$N$4))))/49.8329)^Blad1!$Q$153</f>
        <v>776.90754381195234</v>
      </c>
    </row>
    <row r="158" spans="1:28" x14ac:dyDescent="0.2">
      <c r="A158" s="18">
        <v>1000</v>
      </c>
      <c r="B158" s="17">
        <f>'Ark2'!A71*$G$2</f>
        <v>304.05478245055281</v>
      </c>
      <c r="C158" s="19">
        <f>'Ark2'!C71*$G$2</f>
        <v>506.51528717732509</v>
      </c>
      <c r="D158" s="17">
        <f>'Ark2'!D71*$G$2</f>
        <v>734.29115553838096</v>
      </c>
      <c r="E158" s="19">
        <f>'Ark2'!E71*$G$2</f>
        <v>893.94227788277396</v>
      </c>
      <c r="F158" s="17">
        <f>'Ark2'!F71*$G$2</f>
        <v>1236.1261166534925</v>
      </c>
      <c r="I158" s="50">
        <v>900</v>
      </c>
      <c r="J158" s="76">
        <f>Blad1!B152*((('Lisa '!$J$4-'Lisa '!$L$4)/(LN(('Lisa '!$J$4-'Lisa '!$N$4)/('Lisa '!$L$4-'Lisa '!$N$4))))/49.8329)^Blad1!$C$153</f>
        <v>155.25752441819589</v>
      </c>
      <c r="K158" s="76">
        <f>Blad1!D152*((('Lisa '!$J$4-'Lisa '!$L$4)/(LN(('Lisa '!$J$4-'Lisa '!$N$4)/('Lisa '!$L$4-'Lisa '!$N$4))))/49.8329)^Blad1!$E$153</f>
        <v>210.85867491546858</v>
      </c>
      <c r="L158" s="76">
        <f>Blad1!F152*((('Lisa '!$J$4-'Lisa '!$L$4)/(LN(('Lisa '!$J$4-'Lisa '!$N$4)/('Lisa '!$L$4-'Lisa '!$N$4))))/49.8329)^Blad1!$G$153</f>
        <v>278.47194977245374</v>
      </c>
      <c r="M158" s="76">
        <f>Blad1!H152*((('Lisa '!$J$4-'Lisa '!$L$4)/(LN(('Lisa '!$J$4-'Lisa '!$N$4)/('Lisa '!$L$4-'Lisa '!$N$4))))/49.8329)^Blad1!$I$153</f>
        <v>315.06620468093149</v>
      </c>
      <c r="N158" s="76">
        <f>Blad1!J152*((('Lisa '!$J$4-'Lisa '!$L$4)/(LN(('Lisa '!$J$4-'Lisa '!$N$4)/('Lisa '!$L$4-'Lisa '!$N$4))))/49.8329)^Blad1!$K$153</f>
        <v>394.62861475325661</v>
      </c>
      <c r="O158" s="76">
        <f>Blad1!L152*((('Lisa '!$J$4-'Lisa '!$L$4)/(LN(('Lisa '!$J$4-'Lisa '!$N$4)/('Lisa '!$L$4-'Lisa '!$N$4))))/49.8329)^Blad1!$M$153</f>
        <v>489.63328739753695</v>
      </c>
      <c r="P158" s="76">
        <f>Blad1!N152*((('Lisa '!$J$4-'Lisa '!$L$4)/(LN(('Lisa '!$J$4-'Lisa '!$N$4)/('Lisa '!$L$4-'Lisa '!$N$4))))/49.8329)^Blad1!$O$153</f>
        <v>686.59787839115506</v>
      </c>
      <c r="Q158" s="76">
        <f>Blad1!P152*((('Lisa '!$J$4-'Lisa '!$L$4)/(LN(('Lisa '!$J$4-'Lisa '!$N$4)/('Lisa '!$L$4-'Lisa '!$N$4))))/49.8329)^Blad1!$Q$153</f>
        <v>874.02098678844629</v>
      </c>
    </row>
    <row r="159" spans="1:28" s="68" customFormat="1" x14ac:dyDescent="0.2">
      <c r="A159" s="18">
        <v>1100</v>
      </c>
      <c r="B159" s="19">
        <f>'Ark2'!A72*$G$2</f>
        <v>334.4602606956081</v>
      </c>
      <c r="C159" s="19">
        <f>'Ark2'!C72*$G$2</f>
        <v>557.16681589505765</v>
      </c>
      <c r="D159" s="19">
        <f>'Ark2'!D72*$G$2</f>
        <v>807.72027109221915</v>
      </c>
      <c r="E159" s="19">
        <f>'Ark2'!E72*$G$2</f>
        <v>983.33650567105144</v>
      </c>
      <c r="F159" s="19">
        <f>'Ark2'!F72*$G$2</f>
        <v>1359.7387283188418</v>
      </c>
      <c r="I159" s="50">
        <v>1000</v>
      </c>
      <c r="J159" s="84">
        <f>Blad1!B153*((('Lisa '!$J$4-'Lisa '!$L$4)/(LN(('Lisa '!$J$4-'Lisa '!$N$4)/('Lisa '!$L$4-'Lisa '!$N$4))))/49.8329)^Blad1!$C$153</f>
        <v>172.50836046466213</v>
      </c>
      <c r="K159" s="84">
        <f>Blad1!D153*((('Lisa '!$J$4-'Lisa '!$L$4)/(LN(('Lisa '!$J$4-'Lisa '!$N$4)/('Lisa '!$L$4-'Lisa '!$N$4))))/49.8329)^Blad1!$E$153</f>
        <v>234.28741657274287</v>
      </c>
      <c r="L159" s="84">
        <f>Blad1!F153*((('Lisa '!$J$4-'Lisa '!$L$4)/(LN(('Lisa '!$J$4-'Lisa '!$N$4)/('Lisa '!$L$4-'Lisa '!$N$4))))/49.8329)^Blad1!$G$153</f>
        <v>309.41327752494857</v>
      </c>
      <c r="M159" s="84">
        <f>Blad1!H153*((('Lisa '!$J$4-'Lisa '!$L$4)/(LN(('Lisa '!$J$4-'Lisa '!$N$4)/('Lisa '!$L$4-'Lisa '!$N$4))))/49.8329)^Blad1!$I$153</f>
        <v>350.07356075659055</v>
      </c>
      <c r="N159" s="84">
        <f>Blad1!J153*((('Lisa '!$J$4-'Lisa '!$L$4)/(LN(('Lisa '!$J$4-'Lisa '!$N$4)/('Lisa '!$L$4-'Lisa '!$N$4))))/49.8329)^Blad1!$K$153</f>
        <v>438.4762386147296</v>
      </c>
      <c r="O159" s="84">
        <f>Blad1!L153*((('Lisa '!$J$4-'Lisa '!$L$4)/(LN(('Lisa '!$J$4-'Lisa '!$N$4)/('Lisa '!$L$4-'Lisa '!$N$4))))/49.8329)^Blad1!$M$153</f>
        <v>544.03698599726329</v>
      </c>
      <c r="P159" s="84">
        <f>Blad1!N153*((('Lisa '!$J$4-'Lisa '!$L$4)/(LN(('Lisa '!$J$4-'Lisa '!$N$4)/('Lisa '!$L$4-'Lisa '!$N$4))))/49.8329)^Blad1!$O$153</f>
        <v>762.88653154572785</v>
      </c>
      <c r="Q159" s="76">
        <f>Blad1!P153*((('Lisa '!$J$4-'Lisa '!$L$4)/(LN(('Lisa '!$J$4-'Lisa '!$N$4)/('Lisa '!$L$4-'Lisa '!$N$4))))/49.8329)^Blad1!$Q$153</f>
        <v>971.13442976494036</v>
      </c>
      <c r="R159" s="94"/>
      <c r="T159" s="120"/>
    </row>
    <row r="160" spans="1:28" x14ac:dyDescent="0.2">
      <c r="A160" s="18">
        <v>1200</v>
      </c>
      <c r="B160" s="17">
        <f>'Ark2'!A73*$G$2</f>
        <v>364.86573894066333</v>
      </c>
      <c r="C160" s="19">
        <f>'Ark2'!C73*$G$2</f>
        <v>607.81834461279016</v>
      </c>
      <c r="D160" s="17">
        <f>'Ark2'!D73*$G$2</f>
        <v>881.14938664605722</v>
      </c>
      <c r="E160" s="19">
        <f>'Ark2'!E73*$G$2</f>
        <v>1072.7307334593288</v>
      </c>
      <c r="F160" s="17">
        <f>'Ark2'!F73*$G$2</f>
        <v>1483.3513399841911</v>
      </c>
      <c r="I160" s="50">
        <v>1100</v>
      </c>
      <c r="J160" s="76">
        <f>Blad1!B154*((('Lisa '!$J$4-'Lisa '!$L$4)/(LN(('Lisa '!$J$4-'Lisa '!$N$4)/('Lisa '!$L$4-'Lisa '!$N$4))))/49.8329)^Blad1!$C$153</f>
        <v>189.75919651112835</v>
      </c>
      <c r="K160" s="76">
        <f>Blad1!D154*((('Lisa '!$J$4-'Lisa '!$L$4)/(LN(('Lisa '!$J$4-'Lisa '!$N$4)/('Lisa '!$L$4-'Lisa '!$N$4))))/49.8329)^Blad1!$E$153</f>
        <v>257.71615823001713</v>
      </c>
      <c r="L160" s="76">
        <f>Blad1!F154*((('Lisa '!$J$4-'Lisa '!$L$4)/(LN(('Lisa '!$J$4-'Lisa '!$N$4)/('Lisa '!$L$4-'Lisa '!$N$4))))/49.8329)^Blad1!$G$153</f>
        <v>340.3546052774434</v>
      </c>
      <c r="M160" s="76">
        <f>Blad1!H154*((('Lisa '!$J$4-'Lisa '!$L$4)/(LN(('Lisa '!$J$4-'Lisa '!$N$4)/('Lisa '!$L$4-'Lisa '!$N$4))))/49.8329)^Blad1!$I$153</f>
        <v>385.08091683224961</v>
      </c>
      <c r="N160" s="76">
        <f>Blad1!J154*((('Lisa '!$J$4-'Lisa '!$L$4)/(LN(('Lisa '!$J$4-'Lisa '!$N$4)/('Lisa '!$L$4-'Lisa '!$N$4))))/49.8329)^Blad1!$K$153</f>
        <v>482.32386247620258</v>
      </c>
      <c r="O160" s="76">
        <f>Blad1!L154*((('Lisa '!$J$4-'Lisa '!$L$4)/(LN(('Lisa '!$J$4-'Lisa '!$N$4)/('Lisa '!$L$4-'Lisa '!$N$4))))/49.8329)^Blad1!$M$153</f>
        <v>598.44068459698963</v>
      </c>
      <c r="P160" s="76">
        <f>Blad1!N154*((('Lisa '!$J$4-'Lisa '!$L$4)/(LN(('Lisa '!$J$4-'Lisa '!$N$4)/('Lisa '!$L$4-'Lisa '!$N$4))))/49.8329)^Blad1!$O$153</f>
        <v>839.17518470030063</v>
      </c>
      <c r="Q160" s="76">
        <f>Blad1!P154*((('Lisa '!$J$4-'Lisa '!$L$4)/(LN(('Lisa '!$J$4-'Lisa '!$N$4)/('Lisa '!$L$4-'Lisa '!$N$4))))/49.8329)^Blad1!$Q$153</f>
        <v>1068.2478727414343</v>
      </c>
      <c r="T160" s="101"/>
      <c r="X160" s="68"/>
      <c r="Y160" s="68"/>
      <c r="Z160" s="68"/>
      <c r="AA160" s="68"/>
      <c r="AB160" s="68"/>
    </row>
    <row r="161" spans="1:28" x14ac:dyDescent="0.2">
      <c r="A161" s="18">
        <v>1400</v>
      </c>
      <c r="B161" s="17">
        <f>'Ark2'!A74*$G$2</f>
        <v>425.67669543077392</v>
      </c>
      <c r="C161" s="19">
        <f>'Ark2'!C74*$G$2</f>
        <v>709.12140204825516</v>
      </c>
      <c r="D161" s="17">
        <f>'Ark2'!D74*$G$2</f>
        <v>1028.0076177537333</v>
      </c>
      <c r="E161" s="19">
        <f>'Ark2'!E74*$G$2</f>
        <v>1251.5191890358835</v>
      </c>
      <c r="F161" s="17">
        <f>'Ark2'!F74*$G$2</f>
        <v>1730.5765633148897</v>
      </c>
      <c r="I161" s="50">
        <v>1200</v>
      </c>
      <c r="J161" s="76">
        <f>Blad1!B155*((('Lisa '!$J$4-'Lisa '!$L$4)/(LN(('Lisa '!$J$4-'Lisa '!$N$4)/('Lisa '!$L$4-'Lisa '!$N$4))))/49.8329)^Blad1!$C$153</f>
        <v>207.01003255759454</v>
      </c>
      <c r="K161" s="76">
        <f>Blad1!D155*((('Lisa '!$J$4-'Lisa '!$L$4)/(LN(('Lisa '!$J$4-'Lisa '!$N$4)/('Lisa '!$L$4-'Lisa '!$N$4))))/49.8329)^Blad1!$E$153</f>
        <v>281.14489988729144</v>
      </c>
      <c r="L161" s="76">
        <f>Blad1!F155*((('Lisa '!$J$4-'Lisa '!$L$4)/(LN(('Lisa '!$J$4-'Lisa '!$N$4)/('Lisa '!$L$4-'Lisa '!$N$4))))/49.8329)^Blad1!$G$153</f>
        <v>371.29593302993828</v>
      </c>
      <c r="M161" s="76">
        <f>Blad1!H155*((('Lisa '!$J$4-'Lisa '!$L$4)/(LN(('Lisa '!$J$4-'Lisa '!$N$4)/('Lisa '!$L$4-'Lisa '!$N$4))))/49.8329)^Blad1!$I$153</f>
        <v>420.08827290790867</v>
      </c>
      <c r="N161" s="76">
        <f>Blad1!J155*((('Lisa '!$J$4-'Lisa '!$L$4)/(LN(('Lisa '!$J$4-'Lisa '!$N$4)/('Lisa '!$L$4-'Lisa '!$N$4))))/49.8329)^Blad1!$K$153</f>
        <v>526.17148633767556</v>
      </c>
      <c r="O161" s="76">
        <f>Blad1!L155*((('Lisa '!$J$4-'Lisa '!$L$4)/(LN(('Lisa '!$J$4-'Lisa '!$N$4)/('Lisa '!$L$4-'Lisa '!$N$4))))/49.8329)^Blad1!$M$153</f>
        <v>652.84438319671597</v>
      </c>
      <c r="P161" s="76">
        <f>Blad1!N155*((('Lisa '!$J$4-'Lisa '!$L$4)/(LN(('Lisa '!$J$4-'Lisa '!$N$4)/('Lisa '!$L$4-'Lisa '!$N$4))))/49.8329)^Blad1!$O$153</f>
        <v>915.46383785487342</v>
      </c>
      <c r="Q161" s="76">
        <f>Blad1!P155*((('Lisa '!$J$4-'Lisa '!$L$4)/(LN(('Lisa '!$J$4-'Lisa '!$N$4)/('Lisa '!$L$4-'Lisa '!$N$4))))/49.8329)^Blad1!$Q$153</f>
        <v>1165.3613157179284</v>
      </c>
      <c r="T161" s="101"/>
    </row>
    <row r="162" spans="1:28" x14ac:dyDescent="0.2">
      <c r="A162" s="18"/>
      <c r="B162" s="17"/>
      <c r="C162" s="19"/>
      <c r="D162" s="17"/>
      <c r="E162" s="19"/>
      <c r="F162" s="17"/>
      <c r="I162" s="50">
        <v>1300</v>
      </c>
      <c r="J162" s="76">
        <f>Blad1!B156*((('Lisa '!$J$4-'Lisa '!$L$4)/(LN(('Lisa '!$J$4-'Lisa '!$N$4)/('Lisa '!$L$4-'Lisa '!$N$4))))/49.8329)^Blad1!$C$153</f>
        <v>224.26086860406076</v>
      </c>
      <c r="K162" s="76">
        <f>Blad1!D156*((('Lisa '!$J$4-'Lisa '!$L$4)/(LN(('Lisa '!$J$4-'Lisa '!$N$4)/('Lisa '!$L$4-'Lisa '!$N$4))))/49.8329)^Blad1!$E$153</f>
        <v>304.5736415445657</v>
      </c>
      <c r="L162" s="76">
        <f>Blad1!F156*((('Lisa '!$J$4-'Lisa '!$L$4)/(LN(('Lisa '!$J$4-'Lisa '!$N$4)/('Lisa '!$L$4-'Lisa '!$N$4))))/49.8329)^Blad1!$G$153</f>
        <v>402.23726078243311</v>
      </c>
      <c r="M162" s="76">
        <f>Blad1!H156*((('Lisa '!$J$4-'Lisa '!$L$4)/(LN(('Lisa '!$J$4-'Lisa '!$N$4)/('Lisa '!$L$4-'Lisa '!$N$4))))/49.8329)^Blad1!$I$153</f>
        <v>455.09562898356774</v>
      </c>
      <c r="N162" s="76">
        <f>Blad1!J156*((('Lisa '!$J$4-'Lisa '!$L$4)/(LN(('Lisa '!$J$4-'Lisa '!$N$4)/('Lisa '!$L$4-'Lisa '!$N$4))))/49.8329)^Blad1!$K$153</f>
        <v>570.01911019914837</v>
      </c>
      <c r="O162" s="76">
        <f>Blad1!L156*((('Lisa '!$J$4-'Lisa '!$L$4)/(LN(('Lisa '!$J$4-'Lisa '!$N$4)/('Lisa '!$L$4-'Lisa '!$N$4))))/49.8329)^Blad1!$M$153</f>
        <v>707.24808179644219</v>
      </c>
      <c r="P162" s="76">
        <f>Blad1!N156*((('Lisa '!$J$4-'Lisa '!$L$4)/(LN(('Lisa '!$J$4-'Lisa '!$N$4)/('Lisa '!$L$4-'Lisa '!$N$4))))/49.8329)^Blad1!$O$153</f>
        <v>991.7524910094462</v>
      </c>
      <c r="Q162" s="76">
        <f>Blad1!P156*((('Lisa '!$J$4-'Lisa '!$L$4)/(LN(('Lisa '!$J$4-'Lisa '!$N$4)/('Lisa '!$L$4-'Lisa '!$N$4))))/49.8329)^Blad1!$Q$153</f>
        <v>1262.4747586944222</v>
      </c>
      <c r="T162" s="140"/>
      <c r="U162" s="141"/>
      <c r="V162" s="141"/>
      <c r="W162" s="141"/>
      <c r="X162" s="141"/>
      <c r="Y162" s="141"/>
      <c r="Z162" s="141"/>
      <c r="AA162" s="141"/>
      <c r="AB162" s="141"/>
    </row>
    <row r="163" spans="1:28" x14ac:dyDescent="0.2">
      <c r="A163" s="18">
        <v>1600</v>
      </c>
      <c r="B163" s="17">
        <f>'Ark2'!A75*$G$2</f>
        <v>486.48765192088445</v>
      </c>
      <c r="C163" s="19">
        <f>'Ark2'!C75*$G$2</f>
        <v>810.42445948372028</v>
      </c>
      <c r="D163" s="17">
        <f>'Ark2'!D75*$G$2</f>
        <v>1174.8658488614094</v>
      </c>
      <c r="E163" s="19">
        <f>'Ark2'!E75*$G$2</f>
        <v>1430.3076446124385</v>
      </c>
      <c r="F163" s="17">
        <f>'Ark2'!F75*$G$2</f>
        <v>1977.801786645588</v>
      </c>
      <c r="I163" s="50">
        <v>1400</v>
      </c>
      <c r="J163" s="76">
        <f>Blad1!B157*((('Lisa '!$J$4-'Lisa '!$L$4)/(LN(('Lisa '!$J$4-'Lisa '!$N$4)/('Lisa '!$L$4-'Lisa '!$N$4))))/49.8329)^Blad1!$C$153</f>
        <v>241.51170465052695</v>
      </c>
      <c r="K163" s="76">
        <f>Blad1!D157*((('Lisa '!$J$4-'Lisa '!$L$4)/(LN(('Lisa '!$J$4-'Lisa '!$N$4)/('Lisa '!$L$4-'Lisa '!$N$4))))/49.8329)^Blad1!$E$153</f>
        <v>328.00238320184002</v>
      </c>
      <c r="L163" s="76">
        <f>Blad1!F157*((('Lisa '!$J$4-'Lisa '!$L$4)/(LN(('Lisa '!$J$4-'Lisa '!$N$4)/('Lisa '!$L$4-'Lisa '!$N$4))))/49.8329)^Blad1!$G$153</f>
        <v>433.178588534928</v>
      </c>
      <c r="M163" s="76">
        <f>Blad1!H157*((('Lisa '!$J$4-'Lisa '!$L$4)/(LN(('Lisa '!$J$4-'Lisa '!$N$4)/('Lisa '!$L$4-'Lisa '!$N$4))))/49.8329)^Blad1!$I$153</f>
        <v>490.1029850592268</v>
      </c>
      <c r="N163" s="76">
        <f>Blad1!J157*((('Lisa '!$J$4-'Lisa '!$L$4)/(LN(('Lisa '!$J$4-'Lisa '!$N$4)/('Lisa '!$L$4-'Lisa '!$N$4))))/49.8329)^Blad1!$K$153</f>
        <v>613.86673406062141</v>
      </c>
      <c r="O163" s="76">
        <f>Blad1!L157*((('Lisa '!$J$4-'Lisa '!$L$4)/(LN(('Lisa '!$J$4-'Lisa '!$N$4)/('Lisa '!$L$4-'Lisa '!$N$4))))/49.8329)^Blad1!$M$153</f>
        <v>761.65178039616853</v>
      </c>
      <c r="P163" s="76">
        <f>Blad1!N157*((('Lisa '!$J$4-'Lisa '!$L$4)/(LN(('Lisa '!$J$4-'Lisa '!$N$4)/('Lisa '!$L$4-'Lisa '!$N$4))))/49.8329)^Blad1!$O$153</f>
        <v>1068.041144164019</v>
      </c>
      <c r="Q163" s="76">
        <f>Blad1!P157*((('Lisa '!$J$4-'Lisa '!$L$4)/(LN(('Lisa '!$J$4-'Lisa '!$N$4)/('Lisa '!$L$4-'Lisa '!$N$4))))/49.8329)^Blad1!$Q$153</f>
        <v>1359.5882016709165</v>
      </c>
      <c r="T163" s="101"/>
    </row>
    <row r="164" spans="1:28" x14ac:dyDescent="0.2">
      <c r="A164" s="18">
        <v>1800</v>
      </c>
      <c r="B164" s="17">
        <f>'Ark2'!A76*$G$2</f>
        <v>547.29860841099503</v>
      </c>
      <c r="C164" s="17">
        <f>'Ark2'!C76*$G$2</f>
        <v>911.72751691918529</v>
      </c>
      <c r="D164" s="17">
        <f>'Ark2'!D76*$G$2</f>
        <v>1321.7240799690858</v>
      </c>
      <c r="E164" s="17">
        <f>'Ark2'!E76*$G$2</f>
        <v>1609.0961001889932</v>
      </c>
      <c r="F164" s="17">
        <f>'Ark2'!F76*$G$2</f>
        <v>2225.027009976287</v>
      </c>
      <c r="I164" s="50">
        <v>1500</v>
      </c>
      <c r="J164" s="76">
        <f>Blad1!B158*((('Lisa '!$J$4-'Lisa '!$L$4)/(LN(('Lisa '!$J$4-'Lisa '!$N$4)/('Lisa '!$L$4-'Lisa '!$N$4))))/49.8329)^Blad1!$C$153</f>
        <v>258.7625406969932</v>
      </c>
      <c r="K164" s="76">
        <f>Blad1!D158*((('Lisa '!$J$4-'Lisa '!$L$4)/(LN(('Lisa '!$J$4-'Lisa '!$N$4)/('Lisa '!$L$4-'Lisa '!$N$4))))/49.8329)^Blad1!$E$153</f>
        <v>351.43112485911428</v>
      </c>
      <c r="L164" s="76">
        <f>Blad1!F158*((('Lisa '!$J$4-'Lisa '!$L$4)/(LN(('Lisa '!$J$4-'Lisa '!$N$4)/('Lisa '!$L$4-'Lisa '!$N$4))))/49.8329)^Blad1!$G$153</f>
        <v>464.11991628742283</v>
      </c>
      <c r="M164" s="76">
        <f>Blad1!H158*((('Lisa '!$J$4-'Lisa '!$L$4)/(LN(('Lisa '!$J$4-'Lisa '!$N$4)/('Lisa '!$L$4-'Lisa '!$N$4))))/49.8329)^Blad1!$I$153</f>
        <v>525.11034113488586</v>
      </c>
      <c r="N164" s="76">
        <f>Blad1!J158*((('Lisa '!$J$4-'Lisa '!$L$4)/(LN(('Lisa '!$J$4-'Lisa '!$N$4)/('Lisa '!$L$4-'Lisa '!$N$4))))/49.8329)^Blad1!$K$153</f>
        <v>657.71435792209434</v>
      </c>
      <c r="O164" s="76">
        <f>Blad1!L158*((('Lisa '!$J$4-'Lisa '!$L$4)/(LN(('Lisa '!$J$4-'Lisa '!$N$4)/('Lisa '!$L$4-'Lisa '!$N$4))))/49.8329)^Blad1!$M$153</f>
        <v>816.05547899589487</v>
      </c>
      <c r="P164" s="76">
        <f>Blad1!N158*((('Lisa '!$J$4-'Lisa '!$L$4)/(LN(('Lisa '!$J$4-'Lisa '!$N$4)/('Lisa '!$L$4-'Lisa '!$N$4))))/49.8329)^Blad1!$O$153</f>
        <v>1144.3297973185918</v>
      </c>
      <c r="Q164" s="76">
        <f>Blad1!P158*((('Lisa '!$J$4-'Lisa '!$L$4)/(LN(('Lisa '!$J$4-'Lisa '!$N$4)/('Lisa '!$L$4-'Lisa '!$N$4))))/49.8329)^Blad1!$Q$153</f>
        <v>1456.7016446474106</v>
      </c>
      <c r="T164" s="101"/>
    </row>
    <row r="165" spans="1:28" x14ac:dyDescent="0.2">
      <c r="A165" s="18">
        <v>2000</v>
      </c>
      <c r="B165" s="17">
        <f>'Ark2'!A77*$G$2</f>
        <v>608.10956490110561</v>
      </c>
      <c r="C165" s="17">
        <f>'Ark2'!C77*$G$2</f>
        <v>1013.0305743546502</v>
      </c>
      <c r="D165" s="17">
        <f>'Ark2'!D77*$G$2</f>
        <v>1468.5823110767619</v>
      </c>
      <c r="E165" s="17">
        <f>'Ark2'!E77*$G$2</f>
        <v>1787.8845557655479</v>
      </c>
      <c r="F165" s="17">
        <f>'Ark2'!F77*$G$2</f>
        <v>2472.2522333069851</v>
      </c>
      <c r="I165" s="50">
        <v>1600</v>
      </c>
      <c r="J165" s="76">
        <f>Blad1!B159*((('Lisa '!$J$4-'Lisa '!$L$4)/(LN(('Lisa '!$J$4-'Lisa '!$N$4)/('Lisa '!$L$4-'Lisa '!$N$4))))/49.8329)^Blad1!$C$153</f>
        <v>276.01337674345939</v>
      </c>
      <c r="K165" s="76">
        <f>Blad1!D159*((('Lisa '!$J$4-'Lisa '!$L$4)/(LN(('Lisa '!$J$4-'Lisa '!$N$4)/('Lisa '!$L$4-'Lisa '!$N$4))))/49.8329)^Blad1!$E$153</f>
        <v>374.85986651638859</v>
      </c>
      <c r="L165" s="76">
        <f>Blad1!F159*((('Lisa '!$J$4-'Lisa '!$L$4)/(LN(('Lisa '!$J$4-'Lisa '!$N$4)/('Lisa '!$L$4-'Lisa '!$N$4))))/49.8329)^Blad1!$G$153</f>
        <v>495.06124403991765</v>
      </c>
      <c r="M165" s="76">
        <f>Blad1!H159*((('Lisa '!$J$4-'Lisa '!$L$4)/(LN(('Lisa '!$J$4-'Lisa '!$N$4)/('Lisa '!$L$4-'Lisa '!$N$4))))/49.8329)^Blad1!$I$153</f>
        <v>560.11769721054497</v>
      </c>
      <c r="N165" s="76">
        <f>Blad1!J159*((('Lisa '!$J$4-'Lisa '!$L$4)/(LN(('Lisa '!$J$4-'Lisa '!$N$4)/('Lisa '!$L$4-'Lisa '!$N$4))))/49.8329)^Blad1!$K$153</f>
        <v>701.56198178356738</v>
      </c>
      <c r="O165" s="76">
        <f>Blad1!L159*((('Lisa '!$J$4-'Lisa '!$L$4)/(LN(('Lisa '!$J$4-'Lisa '!$N$4)/('Lisa '!$L$4-'Lisa '!$N$4))))/49.8329)^Blad1!$M$153</f>
        <v>870.45917759562121</v>
      </c>
      <c r="P165" s="76">
        <f>Blad1!N159*((('Lisa '!$J$4-'Lisa '!$L$4)/(LN(('Lisa '!$J$4-'Lisa '!$N$4)/('Lisa '!$L$4-'Lisa '!$N$4))))/49.8329)^Blad1!$O$153</f>
        <v>1220.6184504731646</v>
      </c>
      <c r="Q165" s="76">
        <f>Blad1!P159*((('Lisa '!$J$4-'Lisa '!$L$4)/(LN(('Lisa '!$J$4-'Lisa '!$N$4)/('Lisa '!$L$4-'Lisa '!$N$4))))/49.8329)^Blad1!$Q$153</f>
        <v>1553.8150876239047</v>
      </c>
    </row>
    <row r="166" spans="1:28" x14ac:dyDescent="0.2">
      <c r="A166" s="18">
        <v>2300</v>
      </c>
      <c r="B166" s="17">
        <f>'Ark2'!A78*$G$2</f>
        <v>699.32599963627149</v>
      </c>
      <c r="C166" s="17">
        <f>'Ark2'!C78*$G$2</f>
        <v>1164.9851605078477</v>
      </c>
      <c r="D166" s="17">
        <f>'Ark2'!D78*$G$2</f>
        <v>1688.8696577382761</v>
      </c>
      <c r="E166" s="17">
        <f>'Ark2'!E78*$G$2</f>
        <v>2056.0672391303801</v>
      </c>
      <c r="F166" s="17">
        <f>'Ark2'!F78*$G$2</f>
        <v>2843.0900683030331</v>
      </c>
      <c r="I166" s="50">
        <v>1700</v>
      </c>
      <c r="J166" s="76">
        <f>Blad1!B160*((('Lisa '!$J$4-'Lisa '!$L$4)/(LN(('Lisa '!$J$4-'Lisa '!$N$4)/('Lisa '!$L$4-'Lisa '!$N$4))))/49.8329)^Blad1!$C$153</f>
        <v>293.26421278992564</v>
      </c>
      <c r="K166" s="76">
        <f>Blad1!D160*((('Lisa '!$J$4-'Lisa '!$L$4)/(LN(('Lisa '!$J$4-'Lisa '!$N$4)/('Lisa '!$L$4-'Lisa '!$N$4))))/49.8329)^Blad1!$E$153</f>
        <v>398.28860817366285</v>
      </c>
      <c r="L166" s="76">
        <f>Blad1!F160*((('Lisa '!$J$4-'Lisa '!$L$4)/(LN(('Lisa '!$J$4-'Lisa '!$N$4)/('Lisa '!$L$4-'Lisa '!$N$4))))/49.8329)^Blad1!$G$153</f>
        <v>526.00257179241248</v>
      </c>
      <c r="M166" s="76">
        <f>Blad1!H160*((('Lisa '!$J$4-'Lisa '!$L$4)/(LN(('Lisa '!$J$4-'Lisa '!$N$4)/('Lisa '!$L$4-'Lisa '!$N$4))))/49.8329)^Blad1!$I$153</f>
        <v>595.12505328620398</v>
      </c>
      <c r="N166" s="76">
        <f>Blad1!J160*((('Lisa '!$J$4-'Lisa '!$L$4)/(LN(('Lisa '!$J$4-'Lisa '!$N$4)/('Lisa '!$L$4-'Lisa '!$N$4))))/49.8329)^Blad1!$K$153</f>
        <v>745.4096056450403</v>
      </c>
      <c r="O166" s="76">
        <f>Blad1!L160*((('Lisa '!$J$4-'Lisa '!$L$4)/(LN(('Lisa '!$J$4-'Lisa '!$N$4)/('Lisa '!$L$4-'Lisa '!$N$4))))/49.8329)^Blad1!$M$153</f>
        <v>924.86287619534755</v>
      </c>
      <c r="P166" s="76">
        <f>Blad1!N160*((('Lisa '!$J$4-'Lisa '!$L$4)/(LN(('Lisa '!$J$4-'Lisa '!$N$4)/('Lisa '!$L$4-'Lisa '!$N$4))))/49.8329)^Blad1!$O$153</f>
        <v>1296.9071036277373</v>
      </c>
      <c r="Q166" s="76">
        <f>Blad1!P160*((('Lisa '!$J$4-'Lisa '!$L$4)/(LN(('Lisa '!$J$4-'Lisa '!$N$4)/('Lisa '!$L$4-'Lisa '!$N$4))))/49.8329)^Blad1!$Q$153</f>
        <v>1650.9285306003987</v>
      </c>
    </row>
    <row r="167" spans="1:28" x14ac:dyDescent="0.2">
      <c r="A167" s="18">
        <v>2600</v>
      </c>
      <c r="B167" s="17">
        <f>'Ark2'!A79*$G$2</f>
        <v>790.54243437143714</v>
      </c>
      <c r="C167" s="17">
        <f>'Ark2'!C79*$G$2</f>
        <v>1316.9397466610453</v>
      </c>
      <c r="D167" s="17">
        <f>'Ark2'!D79*$G$2</f>
        <v>1909.1570043997904</v>
      </c>
      <c r="E167" s="17">
        <f>'Ark2'!E79*$G$2</f>
        <v>2324.2499224952121</v>
      </c>
      <c r="F167" s="17">
        <f>'Ark2'!F79*$G$2</f>
        <v>3213.9279032990808</v>
      </c>
      <c r="I167" s="50">
        <v>1800</v>
      </c>
      <c r="J167" s="76">
        <f>Blad1!B161*((('Lisa '!$J$4-'Lisa '!$L$4)/(LN(('Lisa '!$J$4-'Lisa '!$N$4)/('Lisa '!$L$4-'Lisa '!$N$4))))/49.8329)^Blad1!$C$153</f>
        <v>310.51504883639177</v>
      </c>
      <c r="K167" s="76">
        <f>Blad1!D161*((('Lisa '!$J$4-'Lisa '!$L$4)/(LN(('Lisa '!$J$4-'Lisa '!$N$4)/('Lisa '!$L$4-'Lisa '!$N$4))))/49.8329)^Blad1!$E$153</f>
        <v>421.71734983093717</v>
      </c>
      <c r="L167" s="76">
        <f>Blad1!F161*((('Lisa '!$J$4-'Lisa '!$L$4)/(LN(('Lisa '!$J$4-'Lisa '!$N$4)/('Lisa '!$L$4-'Lisa '!$N$4))))/49.8329)^Blad1!$G$153</f>
        <v>556.94389954490748</v>
      </c>
      <c r="M167" s="76">
        <f>Blad1!H161*((('Lisa '!$J$4-'Lisa '!$L$4)/(LN(('Lisa '!$J$4-'Lisa '!$N$4)/('Lisa '!$L$4-'Lisa '!$N$4))))/49.8329)^Blad1!$I$153</f>
        <v>630.13240936186298</v>
      </c>
      <c r="N167" s="76">
        <f>Blad1!J161*((('Lisa '!$J$4-'Lisa '!$L$4)/(LN(('Lisa '!$J$4-'Lisa '!$N$4)/('Lisa '!$L$4-'Lisa '!$N$4))))/49.8329)^Blad1!$K$153</f>
        <v>789.25722950651323</v>
      </c>
      <c r="O167" s="76">
        <f>Blad1!L161*((('Lisa '!$J$4-'Lisa '!$L$4)/(LN(('Lisa '!$J$4-'Lisa '!$N$4)/('Lisa '!$L$4-'Lisa '!$N$4))))/49.8329)^Blad1!$M$153</f>
        <v>979.26657479507389</v>
      </c>
      <c r="P167" s="76">
        <f>Blad1!N161*((('Lisa '!$J$4-'Lisa '!$L$4)/(LN(('Lisa '!$J$4-'Lisa '!$N$4)/('Lisa '!$L$4-'Lisa '!$N$4))))/49.8329)^Blad1!$O$153</f>
        <v>1373.1957567823101</v>
      </c>
      <c r="Q167" s="76">
        <f>Blad1!P161*((('Lisa '!$J$4-'Lisa '!$L$4)/(LN(('Lisa '!$J$4-'Lisa '!$N$4)/('Lisa '!$L$4-'Lisa '!$N$4))))/49.8329)^Blad1!$Q$153</f>
        <v>1748.0419735768926</v>
      </c>
    </row>
    <row r="168" spans="1:28" x14ac:dyDescent="0.2">
      <c r="A168" s="18">
        <v>3000</v>
      </c>
      <c r="B168" s="17">
        <f>'Ark2'!A80*$G$2</f>
        <v>912.16434735165831</v>
      </c>
      <c r="C168" s="17">
        <f>'Ark2'!C80*$G$2</f>
        <v>1519.5458615319753</v>
      </c>
      <c r="D168" s="17">
        <f>'Ark2'!D80*$G$2</f>
        <v>2202.8734666151431</v>
      </c>
      <c r="E168" s="17">
        <f>'Ark2'!E80*$G$2</f>
        <v>2681.826833648322</v>
      </c>
      <c r="F168" s="17">
        <f>'Ark2'!F80*$G$2</f>
        <v>3708.3783499604779</v>
      </c>
      <c r="I168" s="50">
        <v>1900</v>
      </c>
      <c r="J168" s="76">
        <f>Blad1!B162*((('Lisa '!$J$4-'Lisa '!$L$4)/(LN(('Lisa '!$J$4-'Lisa '!$N$4)/('Lisa '!$L$4-'Lisa '!$N$4))))/49.8329)^Blad1!$C$153</f>
        <v>327.76588488285802</v>
      </c>
      <c r="K168" s="76">
        <f>Blad1!D162*((('Lisa '!$J$4-'Lisa '!$L$4)/(LN(('Lisa '!$J$4-'Lisa '!$N$4)/('Lisa '!$L$4-'Lisa '!$N$4))))/49.8329)^Blad1!$E$153</f>
        <v>445.14609148821143</v>
      </c>
      <c r="L168" s="76">
        <f>Blad1!F162*((('Lisa '!$J$4-'Lisa '!$L$4)/(LN(('Lisa '!$J$4-'Lisa '!$N$4)/('Lisa '!$L$4-'Lisa '!$N$4))))/49.8329)^Blad1!$G$153</f>
        <v>587.88522729740225</v>
      </c>
      <c r="M168" s="76">
        <f>Blad1!H162*((('Lisa '!$J$4-'Lisa '!$L$4)/(LN(('Lisa '!$J$4-'Lisa '!$N$4)/('Lisa '!$L$4-'Lisa '!$N$4))))/49.8329)^Blad1!$I$153</f>
        <v>665.13976543752199</v>
      </c>
      <c r="N168" s="76">
        <f>Blad1!J162*((('Lisa '!$J$4-'Lisa '!$L$4)/(LN(('Lisa '!$J$4-'Lisa '!$N$4)/('Lisa '!$L$4-'Lisa '!$N$4))))/49.8329)^Blad1!$K$153</f>
        <v>833.10485336798615</v>
      </c>
      <c r="O168" s="76">
        <f>Blad1!L162*((('Lisa '!$J$4-'Lisa '!$L$4)/(LN(('Lisa '!$J$4-'Lisa '!$N$4)/('Lisa '!$L$4-'Lisa '!$N$4))))/49.8329)^Blad1!$M$153</f>
        <v>1033.6702733948002</v>
      </c>
      <c r="P168" s="76">
        <f>Blad1!N162*((('Lisa '!$J$4-'Lisa '!$L$4)/(LN(('Lisa '!$J$4-'Lisa '!$N$4)/('Lisa '!$L$4-'Lisa '!$N$4))))/49.8329)^Blad1!$O$153</f>
        <v>1449.4844099368829</v>
      </c>
      <c r="Q168" s="76">
        <f>Blad1!P162*((('Lisa '!$J$4-'Lisa '!$L$4)/(LN(('Lisa '!$J$4-'Lisa '!$N$4)/('Lisa '!$L$4-'Lisa '!$N$4))))/49.8329)^Blad1!$Q$153</f>
        <v>1845.1554165533867</v>
      </c>
    </row>
    <row r="169" spans="1:28" x14ac:dyDescent="0.2">
      <c r="A169" s="18"/>
      <c r="B169" s="17"/>
      <c r="C169" s="17"/>
      <c r="D169" s="17"/>
      <c r="E169" s="17"/>
      <c r="F169" s="17"/>
      <c r="I169" s="50">
        <v>2000</v>
      </c>
      <c r="J169" s="76">
        <f>Blad1!B163*((('Lisa '!$J$4-'Lisa '!$L$4)/(LN(('Lisa '!$J$4-'Lisa '!$N$4)/('Lisa '!$L$4-'Lisa '!$N$4))))/49.8329)^Blad1!$C$153</f>
        <v>345.01672092932426</v>
      </c>
      <c r="K169" s="76">
        <f>Blad1!D163*((('Lisa '!$J$4-'Lisa '!$L$4)/(LN(('Lisa '!$J$4-'Lisa '!$N$4)/('Lisa '!$L$4-'Lisa '!$N$4))))/49.8329)^Blad1!$E$153</f>
        <v>468.57483314548574</v>
      </c>
      <c r="L169" s="76">
        <f>Blad1!F163*((('Lisa '!$J$4-'Lisa '!$L$4)/(LN(('Lisa '!$J$4-'Lisa '!$N$4)/('Lisa '!$L$4-'Lisa '!$N$4))))/49.8329)^Blad1!$G$153</f>
        <v>618.82655504989714</v>
      </c>
      <c r="M169" s="76">
        <f>Blad1!H163*((('Lisa '!$J$4-'Lisa '!$L$4)/(LN(('Lisa '!$J$4-'Lisa '!$N$4)/('Lisa '!$L$4-'Lisa '!$N$4))))/49.8329)^Blad1!$I$153</f>
        <v>700.14712151318111</v>
      </c>
      <c r="N169" s="76">
        <f>Blad1!J163*((('Lisa '!$J$4-'Lisa '!$L$4)/(LN(('Lisa '!$J$4-'Lisa '!$N$4)/('Lisa '!$L$4-'Lisa '!$N$4))))/49.8329)^Blad1!$K$153</f>
        <v>876.95247722945919</v>
      </c>
      <c r="O169" s="76">
        <f>Blad1!L163*((('Lisa '!$J$4-'Lisa '!$L$4)/(LN(('Lisa '!$J$4-'Lisa '!$N$4)/('Lisa '!$L$4-'Lisa '!$N$4))))/49.8329)^Blad1!$M$153</f>
        <v>1088.0739719945266</v>
      </c>
      <c r="P169" s="76">
        <f>Blad1!N163*((('Lisa '!$J$4-'Lisa '!$L$4)/(LN(('Lisa '!$J$4-'Lisa '!$N$4)/('Lisa '!$L$4-'Lisa '!$N$4))))/49.8329)^Blad1!$O$153</f>
        <v>1525.7730630914557</v>
      </c>
      <c r="Q169" s="76">
        <f>Blad1!P163*((('Lisa '!$J$4-'Lisa '!$L$4)/(LN(('Lisa '!$J$4-'Lisa '!$N$4)/('Lisa '!$L$4-'Lisa '!$N$4))))/49.8329)^Blad1!$Q$153</f>
        <v>1942.2688595298807</v>
      </c>
    </row>
    <row r="170" spans="1:28" x14ac:dyDescent="0.2">
      <c r="A170" s="18"/>
      <c r="B170" s="17"/>
      <c r="C170" s="17"/>
      <c r="D170" s="17"/>
      <c r="E170" s="17"/>
      <c r="F170" s="17"/>
      <c r="I170" s="50">
        <v>2100</v>
      </c>
      <c r="J170" s="76">
        <f>Blad1!B164*((('Lisa '!$J$4-'Lisa '!$L$4)/(LN(('Lisa '!$J$4-'Lisa '!$N$4)/('Lisa '!$L$4-'Lisa '!$N$4))))/49.8329)^Blad1!$C$153</f>
        <v>362.26755697579046</v>
      </c>
      <c r="K170" s="76">
        <f>Blad1!D164*((('Lisa '!$J$4-'Lisa '!$L$4)/(LN(('Lisa '!$J$4-'Lisa '!$N$4)/('Lisa '!$L$4-'Lisa '!$N$4))))/49.8329)^Blad1!$E$153</f>
        <v>492.00357480276</v>
      </c>
      <c r="L170" s="76">
        <f>Blad1!F164*((('Lisa '!$J$4-'Lisa '!$L$4)/(LN(('Lisa '!$J$4-'Lisa '!$N$4)/('Lisa '!$L$4-'Lisa '!$N$4))))/49.8329)^Blad1!$G$153</f>
        <v>649.76788280239191</v>
      </c>
      <c r="M170" s="76">
        <f>Blad1!H164*((('Lisa '!$J$4-'Lisa '!$L$4)/(LN(('Lisa '!$J$4-'Lisa '!$N$4)/('Lisa '!$L$4-'Lisa '!$N$4))))/49.8329)^Blad1!$I$153</f>
        <v>735.15447758884022</v>
      </c>
      <c r="N170" s="76">
        <f>Blad1!J164*((('Lisa '!$J$4-'Lisa '!$L$4)/(LN(('Lisa '!$J$4-'Lisa '!$N$4)/('Lisa '!$L$4-'Lisa '!$N$4))))/49.8329)^Blad1!$K$153</f>
        <v>920.80010109093212</v>
      </c>
      <c r="O170" s="76">
        <f>Blad1!L164*((('Lisa '!$J$4-'Lisa '!$L$4)/(LN(('Lisa '!$J$4-'Lisa '!$N$4)/('Lisa '!$L$4-'Lisa '!$N$4))))/49.8329)^Blad1!$M$153</f>
        <v>1142.4776705942529</v>
      </c>
      <c r="P170" s="76">
        <f>Blad1!N164*((('Lisa '!$J$4-'Lisa '!$L$4)/(LN(('Lisa '!$J$4-'Lisa '!$N$4)/('Lisa '!$L$4-'Lisa '!$N$4))))/49.8329)^Blad1!$O$153</f>
        <v>1602.0617162460285</v>
      </c>
      <c r="Q170" s="76">
        <f>Blad1!P164*((('Lisa '!$J$4-'Lisa '!$L$4)/(LN(('Lisa '!$J$4-'Lisa '!$N$4)/('Lisa '!$L$4-'Lisa '!$N$4))))/49.8329)^Blad1!$Q$153</f>
        <v>2039.3823025063746</v>
      </c>
    </row>
    <row r="171" spans="1:28" x14ac:dyDescent="0.2">
      <c r="A171" s="18"/>
      <c r="B171" s="17"/>
      <c r="C171" s="17"/>
      <c r="D171" s="17"/>
      <c r="E171" s="17"/>
      <c r="F171" s="17"/>
      <c r="I171" s="50">
        <v>2200</v>
      </c>
      <c r="J171" s="76">
        <f>Blad1!B165*((('Lisa '!$J$4-'Lisa '!$L$4)/(LN(('Lisa '!$J$4-'Lisa '!$N$4)/('Lisa '!$L$4-'Lisa '!$N$4))))/49.8329)^Blad1!$C$153</f>
        <v>379.5183930222567</v>
      </c>
      <c r="K171" s="76">
        <f>Blad1!D165*((('Lisa '!$J$4-'Lisa '!$L$4)/(LN(('Lisa '!$J$4-'Lisa '!$N$4)/('Lisa '!$L$4-'Lisa '!$N$4))))/49.8329)^Blad1!$E$153</f>
        <v>515.43231646003426</v>
      </c>
      <c r="L171" s="76">
        <f>Blad1!F165*((('Lisa '!$J$4-'Lisa '!$L$4)/(LN(('Lisa '!$J$4-'Lisa '!$N$4)/('Lisa '!$L$4-'Lisa '!$N$4))))/49.8329)^Blad1!$G$153</f>
        <v>680.70921055488679</v>
      </c>
      <c r="M171" s="76">
        <f>Blad1!H165*((('Lisa '!$J$4-'Lisa '!$L$4)/(LN(('Lisa '!$J$4-'Lisa '!$N$4)/('Lisa '!$L$4-'Lisa '!$N$4))))/49.8329)^Blad1!$I$153</f>
        <v>770.16183366449923</v>
      </c>
      <c r="N171" s="76">
        <f>Blad1!J165*((('Lisa '!$J$4-'Lisa '!$L$4)/(LN(('Lisa '!$J$4-'Lisa '!$N$4)/('Lisa '!$L$4-'Lisa '!$N$4))))/49.8329)^Blad1!$K$153</f>
        <v>964.64772495240516</v>
      </c>
      <c r="O171" s="76">
        <f>Blad1!L165*((('Lisa '!$J$4-'Lisa '!$L$4)/(LN(('Lisa '!$J$4-'Lisa '!$N$4)/('Lisa '!$L$4-'Lisa '!$N$4))))/49.8329)^Blad1!$M$153</f>
        <v>1196.8813691939793</v>
      </c>
      <c r="P171" s="76">
        <f>Blad1!N165*((('Lisa '!$J$4-'Lisa '!$L$4)/(LN(('Lisa '!$J$4-'Lisa '!$N$4)/('Lisa '!$L$4-'Lisa '!$N$4))))/49.8329)^Blad1!$O$153</f>
        <v>1678.3503694006013</v>
      </c>
      <c r="Q171" s="76">
        <f>Blad1!P165*((('Lisa '!$J$4-'Lisa '!$L$4)/(LN(('Lisa '!$J$4-'Lisa '!$N$4)/('Lisa '!$L$4-'Lisa '!$N$4))))/49.8329)^Blad1!$Q$153</f>
        <v>2136.4957454828686</v>
      </c>
    </row>
    <row r="172" spans="1:28" x14ac:dyDescent="0.2">
      <c r="A172" s="18"/>
      <c r="B172" s="17"/>
      <c r="C172" s="17"/>
      <c r="D172" s="17"/>
      <c r="E172" s="17"/>
      <c r="F172" s="17"/>
      <c r="I172" s="50">
        <v>2300</v>
      </c>
      <c r="J172" s="76">
        <f>Blad1!B166*((('Lisa '!$J$4-'Lisa '!$L$4)/(LN(('Lisa '!$J$4-'Lisa '!$N$4)/('Lisa '!$L$4-'Lisa '!$N$4))))/49.8329)^Blad1!$C$153</f>
        <v>396.76922906872284</v>
      </c>
      <c r="K172" s="76">
        <f>Blad1!D166*((('Lisa '!$J$4-'Lisa '!$L$4)/(LN(('Lisa '!$J$4-'Lisa '!$N$4)/('Lisa '!$L$4-'Lisa '!$N$4))))/49.8329)^Blad1!$E$153</f>
        <v>538.86105811730863</v>
      </c>
      <c r="L172" s="76">
        <f>Blad1!F166*((('Lisa '!$J$4-'Lisa '!$L$4)/(LN(('Lisa '!$J$4-'Lisa '!$N$4)/('Lisa '!$L$4-'Lisa '!$N$4))))/49.8329)^Blad1!$G$153</f>
        <v>711.65053830738168</v>
      </c>
      <c r="M172" s="76">
        <f>Blad1!H166*((('Lisa '!$J$4-'Lisa '!$L$4)/(LN(('Lisa '!$J$4-'Lisa '!$N$4)/('Lisa '!$L$4-'Lisa '!$N$4))))/49.8329)^Blad1!$I$153</f>
        <v>805.16918974015834</v>
      </c>
      <c r="N172" s="76">
        <f>Blad1!J166*((('Lisa '!$J$4-'Lisa '!$L$4)/(LN(('Lisa '!$J$4-'Lisa '!$N$4)/('Lisa '!$L$4-'Lisa '!$N$4))))/49.8329)^Blad1!$K$153</f>
        <v>1008.495348813878</v>
      </c>
      <c r="O172" s="76">
        <f>Blad1!L166*((('Lisa '!$J$4-'Lisa '!$L$4)/(LN(('Lisa '!$J$4-'Lisa '!$N$4)/('Lisa '!$L$4-'Lisa '!$N$4))))/49.8329)^Blad1!$M$153</f>
        <v>1251.2850677937056</v>
      </c>
      <c r="P172" s="76">
        <f>Blad1!N166*((('Lisa '!$J$4-'Lisa '!$L$4)/(LN(('Lisa '!$J$4-'Lisa '!$N$4)/('Lisa '!$L$4-'Lisa '!$N$4))))/49.8329)^Blad1!$O$153</f>
        <v>1754.6390225551741</v>
      </c>
      <c r="Q172" s="76">
        <f>Blad1!P166*((('Lisa '!$J$4-'Lisa '!$L$4)/(LN(('Lisa '!$J$4-'Lisa '!$N$4)/('Lisa '!$L$4-'Lisa '!$N$4))))/49.8329)^Blad1!$Q$153</f>
        <v>2233.6091884593625</v>
      </c>
    </row>
    <row r="173" spans="1:28" x14ac:dyDescent="0.2">
      <c r="A173" s="18"/>
      <c r="B173" s="17"/>
      <c r="C173" s="17"/>
      <c r="D173" s="17"/>
      <c r="E173" s="17"/>
      <c r="F173" s="17"/>
      <c r="I173" s="50">
        <v>2400</v>
      </c>
      <c r="J173" s="76">
        <f>Blad1!B167*((('Lisa '!$J$4-'Lisa '!$L$4)/(LN(('Lisa '!$J$4-'Lisa '!$N$4)/('Lisa '!$L$4-'Lisa '!$N$4))))/49.8329)^Blad1!$C$153</f>
        <v>414.02006511518908</v>
      </c>
      <c r="K173" s="76">
        <f>Blad1!D167*((('Lisa '!$J$4-'Lisa '!$L$4)/(LN(('Lisa '!$J$4-'Lisa '!$N$4)/('Lisa '!$L$4-'Lisa '!$N$4))))/49.8329)^Blad1!$E$153</f>
        <v>562.28979977458289</v>
      </c>
      <c r="L173" s="76">
        <f>Blad1!F167*((('Lisa '!$J$4-'Lisa '!$L$4)/(LN(('Lisa '!$J$4-'Lisa '!$N$4)/('Lisa '!$L$4-'Lisa '!$N$4))))/49.8329)^Blad1!$G$153</f>
        <v>742.59186605987657</v>
      </c>
      <c r="M173" s="76">
        <f>Blad1!H167*((('Lisa '!$J$4-'Lisa '!$L$4)/(LN(('Lisa '!$J$4-'Lisa '!$N$4)/('Lisa '!$L$4-'Lisa '!$N$4))))/49.8329)^Blad1!$I$153</f>
        <v>840.17654581581735</v>
      </c>
      <c r="N173" s="76">
        <f>Blad1!J167*((('Lisa '!$J$4-'Lisa '!$L$4)/(LN(('Lisa '!$J$4-'Lisa '!$N$4)/('Lisa '!$L$4-'Lisa '!$N$4))))/49.8329)^Blad1!$K$153</f>
        <v>1052.3429726753511</v>
      </c>
      <c r="O173" s="76">
        <f>Blad1!L167*((('Lisa '!$J$4-'Lisa '!$L$4)/(LN(('Lisa '!$J$4-'Lisa '!$N$4)/('Lisa '!$L$4-'Lisa '!$N$4))))/49.8329)^Blad1!$M$153</f>
        <v>1305.6887663934319</v>
      </c>
      <c r="P173" s="76">
        <f>Blad1!N167*((('Lisa '!$J$4-'Lisa '!$L$4)/(LN(('Lisa '!$J$4-'Lisa '!$N$4)/('Lisa '!$L$4-'Lisa '!$N$4))))/49.8329)^Blad1!$O$153</f>
        <v>1830.9276757097468</v>
      </c>
      <c r="Q173" s="76">
        <f>Blad1!P167*((('Lisa '!$J$4-'Lisa '!$L$4)/(LN(('Lisa '!$J$4-'Lisa '!$N$4)/('Lisa '!$L$4-'Lisa '!$N$4))))/49.8329)^Blad1!$Q$153</f>
        <v>2330.7226314358568</v>
      </c>
    </row>
    <row r="174" spans="1:28" x14ac:dyDescent="0.2">
      <c r="A174" s="18"/>
      <c r="B174" s="17"/>
      <c r="C174" s="17"/>
      <c r="D174" s="17"/>
      <c r="E174" s="17"/>
      <c r="F174" s="17"/>
      <c r="I174" s="50">
        <v>2500</v>
      </c>
      <c r="J174" s="76">
        <f>Blad1!B168*((('Lisa '!$J$4-'Lisa '!$L$4)/(LN(('Lisa '!$J$4-'Lisa '!$N$4)/('Lisa '!$L$4-'Lisa '!$N$4))))/49.8329)^Blad1!$C$153</f>
        <v>431.27090116165533</v>
      </c>
      <c r="K174" s="76">
        <f>Blad1!D168*((('Lisa '!$J$4-'Lisa '!$L$4)/(LN(('Lisa '!$J$4-'Lisa '!$N$4)/('Lisa '!$L$4-'Lisa '!$N$4))))/49.8329)^Blad1!$E$153</f>
        <v>585.71854143185715</v>
      </c>
      <c r="L174" s="76">
        <f>Blad1!F168*((('Lisa '!$J$4-'Lisa '!$L$4)/(LN(('Lisa '!$J$4-'Lisa '!$N$4)/('Lisa '!$L$4-'Lisa '!$N$4))))/49.8329)^Blad1!$G$153</f>
        <v>773.53319381237145</v>
      </c>
      <c r="M174" s="76">
        <f>Blad1!H168*((('Lisa '!$J$4-'Lisa '!$L$4)/(LN(('Lisa '!$J$4-'Lisa '!$N$4)/('Lisa '!$L$4-'Lisa '!$N$4))))/49.8329)^Blad1!$I$153</f>
        <v>875.18390189147635</v>
      </c>
      <c r="N174" s="76">
        <f>Blad1!J168*((('Lisa '!$J$4-'Lisa '!$L$4)/(LN(('Lisa '!$J$4-'Lisa '!$N$4)/('Lisa '!$L$4-'Lisa '!$N$4))))/49.8329)^Blad1!$K$153</f>
        <v>1096.1905965368239</v>
      </c>
      <c r="O174" s="76">
        <f>Blad1!L168*((('Lisa '!$J$4-'Lisa '!$L$4)/(LN(('Lisa '!$J$4-'Lisa '!$N$4)/('Lisa '!$L$4-'Lisa '!$N$4))))/49.8329)^Blad1!$M$153</f>
        <v>1360.0924649931583</v>
      </c>
      <c r="P174" s="76">
        <f>Blad1!N168*((('Lisa '!$J$4-'Lisa '!$L$4)/(LN(('Lisa '!$J$4-'Lisa '!$N$4)/('Lisa '!$L$4-'Lisa '!$N$4))))/49.8329)^Blad1!$O$153</f>
        <v>1907.2163288643196</v>
      </c>
      <c r="Q174" s="76">
        <f>Blad1!P168*((('Lisa '!$J$4-'Lisa '!$L$4)/(LN(('Lisa '!$J$4-'Lisa '!$N$4)/('Lisa '!$L$4-'Lisa '!$N$4))))/49.8329)^Blad1!$Q$153</f>
        <v>2427.8360744123506</v>
      </c>
    </row>
    <row r="175" spans="1:28" x14ac:dyDescent="0.2">
      <c r="A175" s="18"/>
      <c r="B175" s="17"/>
      <c r="C175" s="17"/>
      <c r="D175" s="17"/>
      <c r="E175" s="17"/>
      <c r="F175" s="17"/>
      <c r="I175" s="50">
        <v>2600</v>
      </c>
      <c r="J175" s="76">
        <f>Blad1!B169*((('Lisa '!$J$4-'Lisa '!$L$4)/(LN(('Lisa '!$J$4-'Lisa '!$N$4)/('Lisa '!$L$4-'Lisa '!$N$4))))/49.8329)^Blad1!$C$153</f>
        <v>448.52173720812152</v>
      </c>
      <c r="K175" s="76">
        <f>Blad1!D169*((('Lisa '!$J$4-'Lisa '!$L$4)/(LN(('Lisa '!$J$4-'Lisa '!$N$4)/('Lisa '!$L$4-'Lisa '!$N$4))))/49.8329)^Blad1!$E$153</f>
        <v>609.14728308913141</v>
      </c>
      <c r="L175" s="76">
        <f>Blad1!F169*((('Lisa '!$J$4-'Lisa '!$L$4)/(LN(('Lisa '!$J$4-'Lisa '!$N$4)/('Lisa '!$L$4-'Lisa '!$N$4))))/49.8329)^Blad1!$G$153</f>
        <v>804.47452156486622</v>
      </c>
      <c r="M175" s="76">
        <f>Blad1!H169*((('Lisa '!$J$4-'Lisa '!$L$4)/(LN(('Lisa '!$J$4-'Lisa '!$N$4)/('Lisa '!$L$4-'Lisa '!$N$4))))/49.8329)^Blad1!$I$153</f>
        <v>910.19125796713547</v>
      </c>
      <c r="N175" s="76">
        <f>Blad1!J169*((('Lisa '!$J$4-'Lisa '!$L$4)/(LN(('Lisa '!$J$4-'Lisa '!$N$4)/('Lisa '!$L$4-'Lisa '!$N$4))))/49.8329)^Blad1!$K$153</f>
        <v>1140.0382203982967</v>
      </c>
      <c r="O175" s="76">
        <f>Blad1!L169*((('Lisa '!$J$4-'Lisa '!$L$4)/(LN(('Lisa '!$J$4-'Lisa '!$N$4)/('Lisa '!$L$4-'Lisa '!$N$4))))/49.8329)^Blad1!$M$153</f>
        <v>1414.4961635928844</v>
      </c>
      <c r="P175" s="76">
        <f>Blad1!N169*((('Lisa '!$J$4-'Lisa '!$L$4)/(LN(('Lisa '!$J$4-'Lisa '!$N$4)/('Lisa '!$L$4-'Lisa '!$N$4))))/49.8329)^Blad1!$O$153</f>
        <v>1983.5049820188924</v>
      </c>
      <c r="Q175" s="76">
        <f>Blad1!P169*((('Lisa '!$J$4-'Lisa '!$L$4)/(LN(('Lisa '!$J$4-'Lisa '!$N$4)/('Lisa '!$L$4-'Lisa '!$N$4))))/49.8329)^Blad1!$Q$153</f>
        <v>2524.9495173888445</v>
      </c>
    </row>
    <row r="176" spans="1:28" x14ac:dyDescent="0.2">
      <c r="A176" s="18"/>
      <c r="B176" s="17"/>
      <c r="C176" s="17"/>
      <c r="D176" s="17"/>
      <c r="E176" s="17"/>
      <c r="F176" s="17"/>
      <c r="I176" s="50">
        <v>2700</v>
      </c>
      <c r="J176" s="76">
        <f>Blad1!B170*((('Lisa '!$J$4-'Lisa '!$L$4)/(LN(('Lisa '!$J$4-'Lisa '!$N$4)/('Lisa '!$L$4-'Lisa '!$N$4))))/49.8329)^Blad1!$C$153</f>
        <v>465.77257325458777</v>
      </c>
      <c r="K176" s="76">
        <f>Blad1!D170*((('Lisa '!$J$4-'Lisa '!$L$4)/(LN(('Lisa '!$J$4-'Lisa '!$N$4)/('Lisa '!$L$4-'Lisa '!$N$4))))/49.8329)^Blad1!$E$153</f>
        <v>632.57602474640578</v>
      </c>
      <c r="L176" s="76">
        <f>Blad1!F170*((('Lisa '!$J$4-'Lisa '!$L$4)/(LN(('Lisa '!$J$4-'Lisa '!$N$4)/('Lisa '!$L$4-'Lisa '!$N$4))))/49.8329)^Blad1!$G$153</f>
        <v>835.41584931736111</v>
      </c>
      <c r="M176" s="76">
        <f>Blad1!H170*((('Lisa '!$J$4-'Lisa '!$L$4)/(LN(('Lisa '!$J$4-'Lisa '!$N$4)/('Lisa '!$L$4-'Lisa '!$N$4))))/49.8329)^Blad1!$I$153</f>
        <v>945.19861404279447</v>
      </c>
      <c r="N176" s="76">
        <f>Blad1!J170*((('Lisa '!$J$4-'Lisa '!$L$4)/(LN(('Lisa '!$J$4-'Lisa '!$N$4)/('Lisa '!$L$4-'Lisa '!$N$4))))/49.8329)^Blad1!$K$153</f>
        <v>1183.88584425977</v>
      </c>
      <c r="O176" s="76">
        <f>Blad1!L170*((('Lisa '!$J$4-'Lisa '!$L$4)/(LN(('Lisa '!$J$4-'Lisa '!$N$4)/('Lisa '!$L$4-'Lisa '!$N$4))))/49.8329)^Blad1!$M$153</f>
        <v>1468.8998621926107</v>
      </c>
      <c r="P176" s="76">
        <f>Blad1!N170*((('Lisa '!$J$4-'Lisa '!$L$4)/(LN(('Lisa '!$J$4-'Lisa '!$N$4)/('Lisa '!$L$4-'Lisa '!$N$4))))/49.8329)^Blad1!$O$153</f>
        <v>2059.7936351734652</v>
      </c>
      <c r="Q176" s="76">
        <f>Blad1!P170*((('Lisa '!$J$4-'Lisa '!$L$4)/(LN(('Lisa '!$J$4-'Lisa '!$N$4)/('Lisa '!$L$4-'Lisa '!$N$4))))/49.8329)^Blad1!$Q$153</f>
        <v>2622.0629603653388</v>
      </c>
    </row>
    <row r="177" spans="1:17" x14ac:dyDescent="0.2">
      <c r="A177" s="18"/>
      <c r="B177" s="17"/>
      <c r="C177" s="17"/>
      <c r="D177" s="17"/>
      <c r="E177" s="17"/>
      <c r="F177" s="17"/>
      <c r="I177" s="50">
        <v>2800</v>
      </c>
      <c r="J177" s="76">
        <f>Blad1!B171*((('Lisa '!$J$4-'Lisa '!$L$4)/(LN(('Lisa '!$J$4-'Lisa '!$N$4)/('Lisa '!$L$4-'Lisa '!$N$4))))/49.8329)^Blad1!$C$153</f>
        <v>483.0234093010539</v>
      </c>
      <c r="K177" s="76">
        <f>Blad1!D171*((('Lisa '!$J$4-'Lisa '!$L$4)/(LN(('Lisa '!$J$4-'Lisa '!$N$4)/('Lisa '!$L$4-'Lisa '!$N$4))))/49.8329)^Blad1!$E$153</f>
        <v>656.00476640368004</v>
      </c>
      <c r="L177" s="76">
        <f>Blad1!F171*((('Lisa '!$J$4-'Lisa '!$L$4)/(LN(('Lisa '!$J$4-'Lisa '!$N$4)/('Lisa '!$L$4-'Lisa '!$N$4))))/49.8329)^Blad1!$G$153</f>
        <v>866.35717706985599</v>
      </c>
      <c r="M177" s="76">
        <f>Blad1!H171*((('Lisa '!$J$4-'Lisa '!$L$4)/(LN(('Lisa '!$J$4-'Lisa '!$N$4)/('Lisa '!$L$4-'Lisa '!$N$4))))/49.8329)^Blad1!$I$153</f>
        <v>980.20597011845359</v>
      </c>
      <c r="N177" s="76">
        <f>Blad1!J171*((('Lisa '!$J$4-'Lisa '!$L$4)/(LN(('Lisa '!$J$4-'Lisa '!$N$4)/('Lisa '!$L$4-'Lisa '!$N$4))))/49.8329)^Blad1!$K$153</f>
        <v>1227.7334681212428</v>
      </c>
      <c r="O177" s="76">
        <f>Blad1!L171*((('Lisa '!$J$4-'Lisa '!$L$4)/(LN(('Lisa '!$J$4-'Lisa '!$N$4)/('Lisa '!$L$4-'Lisa '!$N$4))))/49.8329)^Blad1!$M$153</f>
        <v>1523.3035607923371</v>
      </c>
      <c r="P177" s="76">
        <f>Blad1!N171*((('Lisa '!$J$4-'Lisa '!$L$4)/(LN(('Lisa '!$J$4-'Lisa '!$N$4)/('Lisa '!$L$4-'Lisa '!$N$4))))/49.8329)^Blad1!$O$153</f>
        <v>2136.082288328038</v>
      </c>
      <c r="Q177" s="76">
        <f>Blad1!P171*((('Lisa '!$J$4-'Lisa '!$L$4)/(LN(('Lisa '!$J$4-'Lisa '!$N$4)/('Lisa '!$L$4-'Lisa '!$N$4))))/49.8329)^Blad1!$Q$153</f>
        <v>2719.1764033418331</v>
      </c>
    </row>
    <row r="178" spans="1:17" x14ac:dyDescent="0.2">
      <c r="A178" s="18"/>
      <c r="B178" s="17"/>
      <c r="C178" s="17"/>
      <c r="D178" s="17"/>
      <c r="E178" s="17"/>
      <c r="F178" s="17"/>
      <c r="I178" s="50">
        <v>2900</v>
      </c>
      <c r="J178" s="76">
        <f>Blad1!B172*((('Lisa '!$J$4-'Lisa '!$L$4)/(LN(('Lisa '!$J$4-'Lisa '!$N$4)/('Lisa '!$L$4-'Lisa '!$N$4))))/49.8329)^Blad1!$C$153</f>
        <v>500.27424534752015</v>
      </c>
      <c r="K178" s="76">
        <f>Blad1!D172*((('Lisa '!$J$4-'Lisa '!$L$4)/(LN(('Lisa '!$J$4-'Lisa '!$N$4)/('Lisa '!$L$4-'Lisa '!$N$4))))/49.8329)^Blad1!$E$153</f>
        <v>679.4335080609543</v>
      </c>
      <c r="L178" s="76">
        <f>Blad1!F172*((('Lisa '!$J$4-'Lisa '!$L$4)/(LN(('Lisa '!$J$4-'Lisa '!$N$4)/('Lisa '!$L$4-'Lisa '!$N$4))))/49.8329)^Blad1!$G$153</f>
        <v>897.29850482235088</v>
      </c>
      <c r="M178" s="76">
        <f>Blad1!H172*((('Lisa '!$J$4-'Lisa '!$L$4)/(LN(('Lisa '!$J$4-'Lisa '!$N$4)/('Lisa '!$L$4-'Lisa '!$N$4))))/49.8329)^Blad1!$I$153</f>
        <v>1015.2133261941126</v>
      </c>
      <c r="N178" s="76">
        <f>Blad1!J172*((('Lisa '!$J$4-'Lisa '!$L$4)/(LN(('Lisa '!$J$4-'Lisa '!$N$4)/('Lisa '!$L$4-'Lisa '!$N$4))))/49.8329)^Blad1!$K$153</f>
        <v>1271.5810919827159</v>
      </c>
      <c r="O178" s="76">
        <f>Blad1!L172*((('Lisa '!$J$4-'Lisa '!$L$4)/(LN(('Lisa '!$J$4-'Lisa '!$N$4)/('Lisa '!$L$4-'Lisa '!$N$4))))/49.8329)^Blad1!$M$153</f>
        <v>1577.7072593920634</v>
      </c>
      <c r="P178" s="76">
        <f>Blad1!N172*((('Lisa '!$J$4-'Lisa '!$L$4)/(LN(('Lisa '!$J$4-'Lisa '!$N$4)/('Lisa '!$L$4-'Lisa '!$N$4))))/49.8329)^Blad1!$O$153</f>
        <v>2212.3709414826108</v>
      </c>
      <c r="Q178" s="76">
        <f>Blad1!P172*((('Lisa '!$J$4-'Lisa '!$L$4)/(LN(('Lisa '!$J$4-'Lisa '!$N$4)/('Lisa '!$L$4-'Lisa '!$N$4))))/49.8329)^Blad1!$Q$153</f>
        <v>2816.2898463183269</v>
      </c>
    </row>
    <row r="179" spans="1:17" x14ac:dyDescent="0.2">
      <c r="A179" s="18"/>
      <c r="B179" s="17"/>
      <c r="C179" s="17"/>
      <c r="D179" s="17"/>
      <c r="E179" s="17"/>
      <c r="F179" s="17"/>
      <c r="I179" s="50">
        <v>3000</v>
      </c>
      <c r="J179" s="76">
        <f>Blad1!B173*((('Lisa '!$J$4-'Lisa '!$L$4)/(LN(('Lisa '!$J$4-'Lisa '!$N$4)/('Lisa '!$L$4-'Lisa '!$N$4))))/49.8329)^Blad1!$C$153</f>
        <v>517.5250813939864</v>
      </c>
      <c r="K179" s="76">
        <f>Blad1!D173*((('Lisa '!$J$4-'Lisa '!$L$4)/(LN(('Lisa '!$J$4-'Lisa '!$N$4)/('Lisa '!$L$4-'Lisa '!$N$4))))/49.8329)^Blad1!$E$153</f>
        <v>702.86224971822855</v>
      </c>
      <c r="L179" s="76">
        <f>Blad1!F173*((('Lisa '!$J$4-'Lisa '!$L$4)/(LN(('Lisa '!$J$4-'Lisa '!$N$4)/('Lisa '!$L$4-'Lisa '!$N$4))))/49.8329)^Blad1!$G$153</f>
        <v>928.23983257484565</v>
      </c>
      <c r="M179" s="76">
        <f>Blad1!H173*((('Lisa '!$J$4-'Lisa '!$L$4)/(LN(('Lisa '!$J$4-'Lisa '!$N$4)/('Lisa '!$L$4-'Lisa '!$N$4))))/49.8329)^Blad1!$I$153</f>
        <v>1050.2206822697717</v>
      </c>
      <c r="N179" s="76">
        <f>Blad1!J173*((('Lisa '!$J$4-'Lisa '!$L$4)/(LN(('Lisa '!$J$4-'Lisa '!$N$4)/('Lisa '!$L$4-'Lisa '!$N$4))))/49.8329)^Blad1!$K$153</f>
        <v>1315.4287158441887</v>
      </c>
      <c r="O179" s="76">
        <f>Blad1!L173*((('Lisa '!$J$4-'Lisa '!$L$4)/(LN(('Lisa '!$J$4-'Lisa '!$N$4)/('Lisa '!$L$4-'Lisa '!$N$4))))/49.8329)^Blad1!$M$153</f>
        <v>1632.1109579917897</v>
      </c>
      <c r="P179" s="76">
        <f>Blad1!N173*((('Lisa '!$J$4-'Lisa '!$L$4)/(LN(('Lisa '!$J$4-'Lisa '!$N$4)/('Lisa '!$L$4-'Lisa '!$N$4))))/49.8329)^Blad1!$O$153</f>
        <v>2288.6595946371835</v>
      </c>
      <c r="Q179" s="76">
        <f>Blad1!P173*((('Lisa '!$J$4-'Lisa '!$L$4)/(LN(('Lisa '!$J$4-'Lisa '!$N$4)/('Lisa '!$L$4-'Lisa '!$N$4))))/49.8329)^Blad1!$Q$153</f>
        <v>2913.4032892948212</v>
      </c>
    </row>
    <row r="180" spans="1:17" x14ac:dyDescent="0.2">
      <c r="A180" s="18"/>
      <c r="B180" s="17"/>
      <c r="C180" s="17"/>
      <c r="D180" s="17"/>
      <c r="E180" s="17"/>
      <c r="F180" s="17"/>
      <c r="I180" s="50">
        <v>3200</v>
      </c>
      <c r="J180" s="76">
        <f>Blad1!B174*((('Lisa '!$J$4-'Lisa '!$L$4)/(LN(('Lisa '!$J$4-'Lisa '!$N$4)/('Lisa '!$L$4-'Lisa '!$N$4))))/49.8329)^Blad1!$C$153</f>
        <v>552.02675348691878</v>
      </c>
      <c r="K180" s="76">
        <f>Blad1!D174*((('Lisa '!$J$4-'Lisa '!$L$4)/(LN(('Lisa '!$J$4-'Lisa '!$N$4)/('Lisa '!$L$4-'Lisa '!$N$4))))/49.8329)^Blad1!$E$153</f>
        <v>749.71973303277719</v>
      </c>
      <c r="L180" s="76">
        <f>Blad1!F174*((('Lisa '!$J$4-'Lisa '!$L$4)/(LN(('Lisa '!$J$4-'Lisa '!$N$4)/('Lisa '!$L$4-'Lisa '!$N$4))))/49.8329)^Blad1!$G$153</f>
        <v>990.12248807983531</v>
      </c>
      <c r="M180" s="76">
        <f>Blad1!H174*((('Lisa '!$J$4-'Lisa '!$L$4)/(LN(('Lisa '!$J$4-'Lisa '!$N$4)/('Lisa '!$L$4-'Lisa '!$N$4))))/49.8329)^Blad1!$I$153</f>
        <v>1120.2353944210899</v>
      </c>
      <c r="N180" s="76">
        <f>Blad1!J174*((('Lisa '!$J$4-'Lisa '!$L$4)/(LN(('Lisa '!$J$4-'Lisa '!$N$4)/('Lisa '!$L$4-'Lisa '!$N$4))))/49.8329)^Blad1!$K$153</f>
        <v>1403.1239635671348</v>
      </c>
      <c r="O180" s="76">
        <f>Blad1!L174*((('Lisa '!$J$4-'Lisa '!$L$4)/(LN(('Lisa '!$J$4-'Lisa '!$N$4)/('Lisa '!$L$4-'Lisa '!$N$4))))/49.8329)^Blad1!$M$153</f>
        <v>1740.9183551912424</v>
      </c>
      <c r="P180" s="76">
        <f>Blad1!N174*((('Lisa '!$J$4-'Lisa '!$L$4)/(LN(('Lisa '!$J$4-'Lisa '!$N$4)/('Lisa '!$L$4-'Lisa '!$N$4))))/49.8329)^Blad1!$O$153</f>
        <v>2441.2369009463291</v>
      </c>
      <c r="Q180" s="76">
        <f>Blad1!P174*((('Lisa '!$J$4-'Lisa '!$L$4)/(LN(('Lisa '!$J$4-'Lisa '!$N$4)/('Lisa '!$L$4-'Lisa '!$N$4))))/49.8329)^Blad1!$Q$153</f>
        <v>3107.6301752478093</v>
      </c>
    </row>
    <row r="181" spans="1:17" x14ac:dyDescent="0.2">
      <c r="A181" s="18"/>
      <c r="B181" s="17"/>
      <c r="C181" s="17"/>
      <c r="D181" s="17"/>
      <c r="E181" s="17"/>
      <c r="F181" s="17"/>
      <c r="I181" s="50">
        <v>3400</v>
      </c>
      <c r="J181" s="76">
        <f>Blad1!B175*((('Lisa '!$J$4-'Lisa '!$L$4)/(LN(('Lisa '!$J$4-'Lisa '!$N$4)/('Lisa '!$L$4-'Lisa '!$N$4))))/49.8329)^Blad1!$C$153</f>
        <v>586.52842557985127</v>
      </c>
      <c r="K181" s="76">
        <f>Blad1!D175*((('Lisa '!$J$4-'Lisa '!$L$4)/(LN(('Lisa '!$J$4-'Lisa '!$N$4)/('Lisa '!$L$4-'Lisa '!$N$4))))/49.8329)^Blad1!$E$153</f>
        <v>796.5772163473257</v>
      </c>
      <c r="L181" s="76">
        <f>Blad1!F175*((('Lisa '!$J$4-'Lisa '!$L$4)/(LN(('Lisa '!$J$4-'Lisa '!$N$4)/('Lisa '!$L$4-'Lisa '!$N$4))))/49.8329)^Blad1!$G$153</f>
        <v>1052.005143584825</v>
      </c>
      <c r="M181" s="76">
        <f>Blad1!H175*((('Lisa '!$J$4-'Lisa '!$L$4)/(LN(('Lisa '!$J$4-'Lisa '!$N$4)/('Lisa '!$L$4-'Lisa '!$N$4))))/49.8329)^Blad1!$I$153</f>
        <v>1190.250106572408</v>
      </c>
      <c r="N181" s="76">
        <f>Blad1!J175*((('Lisa '!$J$4-'Lisa '!$L$4)/(LN(('Lisa '!$J$4-'Lisa '!$N$4)/('Lisa '!$L$4-'Lisa '!$N$4))))/49.8329)^Blad1!$K$153</f>
        <v>1490.8192112900806</v>
      </c>
      <c r="O181" s="76">
        <f>Blad1!L175*((('Lisa '!$J$4-'Lisa '!$L$4)/(LN(('Lisa '!$J$4-'Lisa '!$N$4)/('Lisa '!$L$4-'Lisa '!$N$4))))/49.8329)^Blad1!$M$153</f>
        <v>1849.7257523906951</v>
      </c>
      <c r="P181" s="76">
        <f>Blad1!N175*((('Lisa '!$J$4-'Lisa '!$L$4)/(LN(('Lisa '!$J$4-'Lisa '!$N$4)/('Lisa '!$L$4-'Lisa '!$N$4))))/49.8329)^Blad1!$O$153</f>
        <v>2593.8142072554747</v>
      </c>
      <c r="Q181" s="76">
        <f>Blad1!P175*((('Lisa '!$J$4-'Lisa '!$L$4)/(LN(('Lisa '!$J$4-'Lisa '!$N$4)/('Lisa '!$L$4-'Lisa '!$N$4))))/49.8329)^Blad1!$Q$153</f>
        <v>3301.8570612007975</v>
      </c>
    </row>
    <row r="182" spans="1:17" x14ac:dyDescent="0.2">
      <c r="A182" s="18"/>
      <c r="B182" s="17"/>
      <c r="C182" s="17"/>
      <c r="D182" s="17"/>
      <c r="E182" s="17"/>
      <c r="F182" s="17"/>
      <c r="I182" s="86">
        <v>3600</v>
      </c>
      <c r="J182" s="76">
        <f>Blad1!B176*((('Lisa '!$J$4-'Lisa '!$L$4)/(LN(('Lisa '!$J$4-'Lisa '!$N$4)/('Lisa '!$L$4-'Lisa '!$N$4))))/49.8329)^Blad1!$C$153</f>
        <v>621.03009767278354</v>
      </c>
      <c r="K182" s="76">
        <f>Blad1!D176*((('Lisa '!$J$4-'Lisa '!$L$4)/(LN(('Lisa '!$J$4-'Lisa '!$N$4)/('Lisa '!$L$4-'Lisa '!$N$4))))/49.8329)^Blad1!$E$153</f>
        <v>843.43469966187433</v>
      </c>
      <c r="L182" s="76">
        <f>Blad1!F176*((('Lisa '!$J$4-'Lisa '!$L$4)/(LN(('Lisa '!$J$4-'Lisa '!$N$4)/('Lisa '!$L$4-'Lisa '!$N$4))))/49.8329)^Blad1!$G$153</f>
        <v>1113.887799089815</v>
      </c>
      <c r="M182" s="76">
        <f>Blad1!H176*((('Lisa '!$J$4-'Lisa '!$L$4)/(LN(('Lisa '!$J$4-'Lisa '!$N$4)/('Lisa '!$L$4-'Lisa '!$N$4))))/49.8329)^Blad1!$I$153</f>
        <v>1260.264818723726</v>
      </c>
      <c r="N182" s="76">
        <f>Blad1!J176*((('Lisa '!$J$4-'Lisa '!$L$4)/(LN(('Lisa '!$J$4-'Lisa '!$N$4)/('Lisa '!$L$4-'Lisa '!$N$4))))/49.8329)^Blad1!$K$153</f>
        <v>1578.5144590130265</v>
      </c>
      <c r="O182" s="76">
        <f>Blad1!L176*((('Lisa '!$J$4-'Lisa '!$L$4)/(LN(('Lisa '!$J$4-'Lisa '!$N$4)/('Lisa '!$L$4-'Lisa '!$N$4))))/49.8329)^Blad1!$M$153</f>
        <v>1958.5331495901478</v>
      </c>
      <c r="P182" s="76">
        <f>Blad1!N176*((('Lisa '!$J$4-'Lisa '!$L$4)/(LN(('Lisa '!$J$4-'Lisa '!$N$4)/('Lisa '!$L$4-'Lisa '!$N$4))))/49.8329)^Blad1!$O$153</f>
        <v>2746.3915135646203</v>
      </c>
      <c r="Q182" s="76">
        <f>Blad1!P176*((('Lisa '!$J$4-'Lisa '!$L$4)/(LN(('Lisa '!$J$4-'Lisa '!$N$4)/('Lisa '!$L$4-'Lisa '!$N$4))))/49.8329)^Blad1!$Q$153</f>
        <v>3496.0839471537852</v>
      </c>
    </row>
    <row r="183" spans="1:17" x14ac:dyDescent="0.2">
      <c r="A183" s="88"/>
      <c r="B183" s="17"/>
      <c r="C183" s="17"/>
      <c r="D183" s="17"/>
      <c r="E183" s="17"/>
      <c r="F183" s="17"/>
      <c r="I183" s="86">
        <v>3800</v>
      </c>
      <c r="J183" s="76">
        <f>Blad1!B177*((('Lisa '!$J$4-'Lisa '!$L$4)/(LN(('Lisa '!$J$4-'Lisa '!$N$4)/('Lisa '!$L$4-'Lisa '!$N$4))))/49.8329)^Blad1!$C$153</f>
        <v>655.53176976571604</v>
      </c>
      <c r="K183" s="76">
        <f>Blad1!D177*((('Lisa '!$J$4-'Lisa '!$L$4)/(LN(('Lisa '!$J$4-'Lisa '!$N$4)/('Lisa '!$L$4-'Lisa '!$N$4))))/49.8329)^Blad1!$E$153</f>
        <v>890.29218297642285</v>
      </c>
      <c r="L183" s="76">
        <f>Blad1!F177*((('Lisa '!$J$4-'Lisa '!$L$4)/(LN(('Lisa '!$J$4-'Lisa '!$N$4)/('Lisa '!$L$4-'Lisa '!$N$4))))/49.8329)^Blad1!$G$153</f>
        <v>1175.7704545948045</v>
      </c>
      <c r="M183" s="76">
        <f>Blad1!H177*((('Lisa '!$J$4-'Lisa '!$L$4)/(LN(('Lisa '!$J$4-'Lisa '!$N$4)/('Lisa '!$L$4-'Lisa '!$N$4))))/49.8329)^Blad1!$I$153</f>
        <v>1330.279530875044</v>
      </c>
      <c r="N183" s="76">
        <f>Blad1!J177*((('Lisa '!$J$4-'Lisa '!$L$4)/(LN(('Lisa '!$J$4-'Lisa '!$N$4)/('Lisa '!$L$4-'Lisa '!$N$4))))/49.8329)^Blad1!$K$153</f>
        <v>1666.2097067359723</v>
      </c>
      <c r="O183" s="76">
        <f>Blad1!L177*((('Lisa '!$J$4-'Lisa '!$L$4)/(LN(('Lisa '!$J$4-'Lisa '!$N$4)/('Lisa '!$L$4-'Lisa '!$N$4))))/49.8329)^Blad1!$M$153</f>
        <v>2067.3405467896005</v>
      </c>
      <c r="P183" s="76">
        <f>Blad1!N177*((('Lisa '!$J$4-'Lisa '!$L$4)/(LN(('Lisa '!$J$4-'Lisa '!$N$4)/('Lisa '!$L$4-'Lisa '!$N$4))))/49.8329)^Blad1!$O$153</f>
        <v>2898.9688198737658</v>
      </c>
      <c r="Q183" s="76">
        <f>Blad1!P177*((('Lisa '!$J$4-'Lisa '!$L$4)/(LN(('Lisa '!$J$4-'Lisa '!$N$4)/('Lisa '!$L$4-'Lisa '!$N$4))))/49.8329)^Blad1!$Q$153</f>
        <v>3690.3108331067733</v>
      </c>
    </row>
    <row r="184" spans="1:17" x14ac:dyDescent="0.2">
      <c r="A184" s="88"/>
      <c r="B184" s="17"/>
      <c r="C184" s="17"/>
      <c r="D184" s="17"/>
      <c r="E184" s="17"/>
      <c r="F184" s="17"/>
      <c r="I184" s="86">
        <v>4000</v>
      </c>
      <c r="J184" s="76">
        <f>Blad1!B178*((('Lisa '!$J$4-'Lisa '!$L$4)/(LN(('Lisa '!$J$4-'Lisa '!$N$4)/('Lisa '!$L$4-'Lisa '!$N$4))))/49.8329)^Blad1!$C$153</f>
        <v>690.03344185864853</v>
      </c>
      <c r="K184" s="76">
        <f>Blad1!D178*((('Lisa '!$J$4-'Lisa '!$L$4)/(LN(('Lisa '!$J$4-'Lisa '!$N$4)/('Lisa '!$L$4-'Lisa '!$N$4))))/49.8329)^Blad1!$E$153</f>
        <v>937.14966629097148</v>
      </c>
      <c r="L184" s="76">
        <f>Blad1!F178*((('Lisa '!$J$4-'Lisa '!$L$4)/(LN(('Lisa '!$J$4-'Lisa '!$N$4)/('Lisa '!$L$4-'Lisa '!$N$4))))/49.8329)^Blad1!$G$153</f>
        <v>1237.6531100997943</v>
      </c>
      <c r="M184" s="76">
        <f>Blad1!H178*((('Lisa '!$J$4-'Lisa '!$L$4)/(LN(('Lisa '!$J$4-'Lisa '!$N$4)/('Lisa '!$L$4-'Lisa '!$N$4))))/49.8329)^Blad1!$I$153</f>
        <v>1400.2942430263622</v>
      </c>
      <c r="N184" s="76">
        <f>Blad1!J178*((('Lisa '!$J$4-'Lisa '!$L$4)/(LN(('Lisa '!$J$4-'Lisa '!$N$4)/('Lisa '!$L$4-'Lisa '!$N$4))))/49.8329)^Blad1!$K$153</f>
        <v>1753.9049544589184</v>
      </c>
      <c r="O184" s="76">
        <f>Blad1!L178*((('Lisa '!$J$4-'Lisa '!$L$4)/(LN(('Lisa '!$J$4-'Lisa '!$N$4)/('Lisa '!$L$4-'Lisa '!$N$4))))/49.8329)^Blad1!$M$153</f>
        <v>2176.1479439890531</v>
      </c>
      <c r="P184" s="76">
        <f>Blad1!N178*((('Lisa '!$J$4-'Lisa '!$L$4)/(LN(('Lisa '!$J$4-'Lisa '!$N$4)/('Lisa '!$L$4-'Lisa '!$N$4))))/49.8329)^Blad1!$O$153</f>
        <v>3051.5461261829114</v>
      </c>
      <c r="Q184" s="76">
        <f>Blad1!P178*((('Lisa '!$J$4-'Lisa '!$L$4)/(LN(('Lisa '!$J$4-'Lisa '!$N$4)/('Lisa '!$L$4-'Lisa '!$N$4))))/49.8329)^Blad1!$Q$153</f>
        <v>3884.5377190597615</v>
      </c>
    </row>
    <row r="185" spans="1:17" x14ac:dyDescent="0.2">
      <c r="A185" s="88"/>
      <c r="B185" s="17"/>
      <c r="C185" s="17"/>
      <c r="D185" s="17"/>
      <c r="E185" s="17"/>
      <c r="F185" s="17"/>
      <c r="I185" s="86">
        <v>4200</v>
      </c>
      <c r="J185" s="76">
        <f>Blad1!B179*((('Lisa '!$J$4-'Lisa '!$L$4)/(LN(('Lisa '!$J$4-'Lisa '!$N$4)/('Lisa '!$L$4-'Lisa '!$N$4))))/49.8329)^Blad1!$C$153</f>
        <v>724.53511395158091</v>
      </c>
      <c r="K185" s="76">
        <f>Blad1!D179*((('Lisa '!$J$4-'Lisa '!$L$4)/(LN(('Lisa '!$J$4-'Lisa '!$N$4)/('Lisa '!$L$4-'Lisa '!$N$4))))/49.8329)^Blad1!$E$153</f>
        <v>984.00714960552</v>
      </c>
      <c r="L185" s="76">
        <f>Blad1!F179*((('Lisa '!$J$4-'Lisa '!$L$4)/(LN(('Lisa '!$J$4-'Lisa '!$N$4)/('Lisa '!$L$4-'Lisa '!$N$4))))/49.8329)^Blad1!$G$153</f>
        <v>1299.5357656047838</v>
      </c>
      <c r="M185" s="76">
        <f>Blad1!H179*((('Lisa '!$J$4-'Lisa '!$L$4)/(LN(('Lisa '!$J$4-'Lisa '!$N$4)/('Lisa '!$L$4-'Lisa '!$N$4))))/49.8329)^Blad1!$I$153</f>
        <v>1470.3089551776804</v>
      </c>
      <c r="N185" s="76">
        <f>Blad1!J179*((('Lisa '!$J$4-'Lisa '!$L$4)/(LN(('Lisa '!$J$4-'Lisa '!$N$4)/('Lisa '!$L$4-'Lisa '!$N$4))))/49.8329)^Blad1!$K$153</f>
        <v>1841.6002021818642</v>
      </c>
      <c r="O185" s="76">
        <f>Blad1!L179*((('Lisa '!$J$4-'Lisa '!$L$4)/(LN(('Lisa '!$J$4-'Lisa '!$N$4)/('Lisa '!$L$4-'Lisa '!$N$4))))/49.8329)^Blad1!$M$153</f>
        <v>2284.9553411885058</v>
      </c>
      <c r="P185" s="76">
        <f>Blad1!N179*((('Lisa '!$J$4-'Lisa '!$L$4)/(LN(('Lisa '!$J$4-'Lisa '!$N$4)/('Lisa '!$L$4-'Lisa '!$N$4))))/49.8329)^Blad1!$O$153</f>
        <v>3204.123432492057</v>
      </c>
      <c r="Q185" s="76">
        <f>Blad1!P179*((('Lisa '!$J$4-'Lisa '!$L$4)/(LN(('Lisa '!$J$4-'Lisa '!$N$4)/('Lisa '!$L$4-'Lisa '!$N$4))))/49.8329)^Blad1!$Q$153</f>
        <v>4078.7646050127491</v>
      </c>
    </row>
    <row r="186" spans="1:17" x14ac:dyDescent="0.2">
      <c r="A186" s="88"/>
      <c r="B186" s="17"/>
      <c r="C186" s="17"/>
      <c r="D186" s="17"/>
      <c r="E186" s="17"/>
      <c r="F186" s="17"/>
      <c r="I186" s="86">
        <v>4400</v>
      </c>
      <c r="J186" s="76">
        <f>Blad1!B180*((('Lisa '!$J$4-'Lisa '!$L$4)/(LN(('Lisa '!$J$4-'Lisa '!$N$4)/('Lisa '!$L$4-'Lisa '!$N$4))))/49.8329)^Blad1!$C$153</f>
        <v>759.03678604451341</v>
      </c>
      <c r="K186" s="76">
        <f>Blad1!D180*((('Lisa '!$J$4-'Lisa '!$L$4)/(LN(('Lisa '!$J$4-'Lisa '!$N$4)/('Lisa '!$L$4-'Lisa '!$N$4))))/49.8329)^Blad1!$E$153</f>
        <v>1030.8646329200685</v>
      </c>
      <c r="L186" s="76">
        <f>Blad1!F180*((('Lisa '!$J$4-'Lisa '!$L$4)/(LN(('Lisa '!$J$4-'Lisa '!$N$4)/('Lisa '!$L$4-'Lisa '!$N$4))))/49.8329)^Blad1!$G$153</f>
        <v>1361.4184211097736</v>
      </c>
      <c r="M186" s="76">
        <f>Blad1!H180*((('Lisa '!$J$4-'Lisa '!$L$4)/(LN(('Lisa '!$J$4-'Lisa '!$N$4)/('Lisa '!$L$4-'Lisa '!$N$4))))/49.8329)^Blad1!$I$153</f>
        <v>1540.3236673289985</v>
      </c>
      <c r="N186" s="76">
        <f>Blad1!J180*((('Lisa '!$J$4-'Lisa '!$L$4)/(LN(('Lisa '!$J$4-'Lisa '!$N$4)/('Lisa '!$L$4-'Lisa '!$N$4))))/49.8329)^Blad1!$K$153</f>
        <v>1929.2954499048103</v>
      </c>
      <c r="O186" s="76">
        <f>Blad1!L180*((('Lisa '!$J$4-'Lisa '!$L$4)/(LN(('Lisa '!$J$4-'Lisa '!$N$4)/('Lisa '!$L$4-'Lisa '!$N$4))))/49.8329)^Blad1!$M$153</f>
        <v>2393.7627383879585</v>
      </c>
      <c r="P186" s="76">
        <f>Blad1!N180*((('Lisa '!$J$4-'Lisa '!$L$4)/(LN(('Lisa '!$J$4-'Lisa '!$N$4)/('Lisa '!$L$4-'Lisa '!$N$4))))/49.8329)^Blad1!$O$153</f>
        <v>3356.7007388012025</v>
      </c>
      <c r="Q186" s="76">
        <f>Blad1!P180*((('Lisa '!$J$4-'Lisa '!$L$4)/(LN(('Lisa '!$J$4-'Lisa '!$N$4)/('Lisa '!$L$4-'Lisa '!$N$4))))/49.8329)^Blad1!$Q$153</f>
        <v>4272.9914909657373</v>
      </c>
    </row>
    <row r="187" spans="1:17" x14ac:dyDescent="0.2">
      <c r="A187" s="88"/>
      <c r="B187" s="17"/>
      <c r="C187" s="17"/>
      <c r="D187" s="17"/>
      <c r="E187" s="17"/>
      <c r="F187" s="17"/>
      <c r="I187" s="86">
        <v>4600</v>
      </c>
      <c r="J187" s="76">
        <f>Blad1!B181*((('Lisa '!$J$4-'Lisa '!$L$4)/(LN(('Lisa '!$J$4-'Lisa '!$N$4)/('Lisa '!$L$4-'Lisa '!$N$4))))/49.8329)^Blad1!$C$153</f>
        <v>793.53845813744567</v>
      </c>
      <c r="K187" s="76">
        <f>Blad1!D181*((('Lisa '!$J$4-'Lisa '!$L$4)/(LN(('Lisa '!$J$4-'Lisa '!$N$4)/('Lisa '!$L$4-'Lisa '!$N$4))))/49.8329)^Blad1!$E$153</f>
        <v>1077.7221162346173</v>
      </c>
      <c r="L187" s="76">
        <f>Blad1!F181*((('Lisa '!$J$4-'Lisa '!$L$4)/(LN(('Lisa '!$J$4-'Lisa '!$N$4)/('Lisa '!$L$4-'Lisa '!$N$4))))/49.8329)^Blad1!$G$153</f>
        <v>1423.3010766147634</v>
      </c>
      <c r="M187" s="76">
        <f>Blad1!H181*((('Lisa '!$J$4-'Lisa '!$L$4)/(LN(('Lisa '!$J$4-'Lisa '!$N$4)/('Lisa '!$L$4-'Lisa '!$N$4))))/49.8329)^Blad1!$I$153</f>
        <v>1610.3383794803167</v>
      </c>
      <c r="N187" s="76">
        <f>Blad1!J181*((('Lisa '!$J$4-'Lisa '!$L$4)/(LN(('Lisa '!$J$4-'Lisa '!$N$4)/('Lisa '!$L$4-'Lisa '!$N$4))))/49.8329)^Blad1!$K$153</f>
        <v>2016.9906976277559</v>
      </c>
      <c r="O187" s="76">
        <f>Blad1!L181*((('Lisa '!$J$4-'Lisa '!$L$4)/(LN(('Lisa '!$J$4-'Lisa '!$N$4)/('Lisa '!$L$4-'Lisa '!$N$4))))/49.8329)^Blad1!$M$153</f>
        <v>2502.5701355874112</v>
      </c>
      <c r="P187" s="76">
        <f>Blad1!N181*((('Lisa '!$J$4-'Lisa '!$L$4)/(LN(('Lisa '!$J$4-'Lisa '!$N$4)/('Lisa '!$L$4-'Lisa '!$N$4))))/49.8329)^Blad1!$O$153</f>
        <v>3509.2780451103481</v>
      </c>
      <c r="Q187" s="76">
        <f>Blad1!P181*((('Lisa '!$J$4-'Lisa '!$L$4)/(LN(('Lisa '!$J$4-'Lisa '!$N$4)/('Lisa '!$L$4-'Lisa '!$N$4))))/49.8329)^Blad1!$Q$153</f>
        <v>4467.218376918725</v>
      </c>
    </row>
    <row r="188" spans="1:17" x14ac:dyDescent="0.2">
      <c r="A188" s="88"/>
      <c r="B188" s="17"/>
      <c r="C188" s="17"/>
      <c r="D188" s="17"/>
      <c r="E188" s="17"/>
      <c r="F188" s="17"/>
      <c r="I188" s="86">
        <v>4800</v>
      </c>
      <c r="J188" s="76">
        <f>Blad1!B182*((('Lisa '!$J$4-'Lisa '!$L$4)/(LN(('Lisa '!$J$4-'Lisa '!$N$4)/('Lisa '!$L$4-'Lisa '!$N$4))))/49.8329)^Blad1!$C$153</f>
        <v>828.04013023037817</v>
      </c>
      <c r="K188" s="76">
        <f>Blad1!D182*((('Lisa '!$J$4-'Lisa '!$L$4)/(LN(('Lisa '!$J$4-'Lisa '!$N$4)/('Lisa '!$L$4-'Lisa '!$N$4))))/49.8329)^Blad1!$E$153</f>
        <v>1124.5795995491658</v>
      </c>
      <c r="L188" s="76">
        <f>Blad1!F182*((('Lisa '!$J$4-'Lisa '!$L$4)/(LN(('Lisa '!$J$4-'Lisa '!$N$4)/('Lisa '!$L$4-'Lisa '!$N$4))))/49.8329)^Blad1!$G$153</f>
        <v>1485.1837321197531</v>
      </c>
      <c r="M188" s="76">
        <f>Blad1!H182*((('Lisa '!$J$4-'Lisa '!$L$4)/(LN(('Lisa '!$J$4-'Lisa '!$N$4)/('Lisa '!$L$4-'Lisa '!$N$4))))/49.8329)^Blad1!$I$153</f>
        <v>1680.3530916316347</v>
      </c>
      <c r="N188" s="76">
        <f>Blad1!J182*((('Lisa '!$J$4-'Lisa '!$L$4)/(LN(('Lisa '!$J$4-'Lisa '!$N$4)/('Lisa '!$L$4-'Lisa '!$N$4))))/49.8329)^Blad1!$K$153</f>
        <v>2104.6859453507022</v>
      </c>
      <c r="O188" s="76">
        <f>Blad1!L182*((('Lisa '!$J$4-'Lisa '!$L$4)/(LN(('Lisa '!$J$4-'Lisa '!$N$4)/('Lisa '!$L$4-'Lisa '!$N$4))))/49.8329)^Blad1!$M$153</f>
        <v>2611.3775327868639</v>
      </c>
      <c r="P188" s="76">
        <f>Blad1!N182*((('Lisa '!$J$4-'Lisa '!$L$4)/(LN(('Lisa '!$J$4-'Lisa '!$N$4)/('Lisa '!$L$4-'Lisa '!$N$4))))/49.8329)^Blad1!$O$153</f>
        <v>3661.8553514194937</v>
      </c>
      <c r="Q188" s="76">
        <f>Blad1!P182*((('Lisa '!$J$4-'Lisa '!$L$4)/(LN(('Lisa '!$J$4-'Lisa '!$N$4)/('Lisa '!$L$4-'Lisa '!$N$4))))/49.8329)^Blad1!$Q$153</f>
        <v>4661.4452628717136</v>
      </c>
    </row>
    <row r="189" spans="1:17" x14ac:dyDescent="0.2">
      <c r="A189" s="88"/>
      <c r="B189" s="17"/>
      <c r="C189" s="17"/>
      <c r="D189" s="17"/>
      <c r="E189" s="17"/>
      <c r="F189" s="17"/>
      <c r="I189" s="86">
        <v>5000</v>
      </c>
      <c r="J189" s="76">
        <f>Blad1!B183*((('Lisa '!$J$4-'Lisa '!$L$4)/(LN(('Lisa '!$J$4-'Lisa '!$N$4)/('Lisa '!$L$4-'Lisa '!$N$4))))/49.8329)^Blad1!$C$153</f>
        <v>862.54180232331066</v>
      </c>
      <c r="K189" s="76">
        <f>Blad1!D183*((('Lisa '!$J$4-'Lisa '!$L$4)/(LN(('Lisa '!$J$4-'Lisa '!$N$4)/('Lisa '!$L$4-'Lisa '!$N$4))))/49.8329)^Blad1!$E$153</f>
        <v>1171.4370828637143</v>
      </c>
      <c r="L189" s="76">
        <f>Blad1!F183*((('Lisa '!$J$4-'Lisa '!$L$4)/(LN(('Lisa '!$J$4-'Lisa '!$N$4)/('Lisa '!$L$4-'Lisa '!$N$4))))/49.8329)^Blad1!$G$153</f>
        <v>1547.0663876247429</v>
      </c>
      <c r="M189" s="76">
        <f>Blad1!H183*((('Lisa '!$J$4-'Lisa '!$L$4)/(LN(('Lisa '!$J$4-'Lisa '!$N$4)/('Lisa '!$L$4-'Lisa '!$N$4))))/49.8329)^Blad1!$I$153</f>
        <v>1750.3678037829527</v>
      </c>
      <c r="N189" s="76">
        <f>Blad1!J183*((('Lisa '!$J$4-'Lisa '!$L$4)/(LN(('Lisa '!$J$4-'Lisa '!$N$4)/('Lisa '!$L$4-'Lisa '!$N$4))))/49.8329)^Blad1!$K$153</f>
        <v>2192.3811930736479</v>
      </c>
      <c r="O189" s="76">
        <f>Blad1!L183*((('Lisa '!$J$4-'Lisa '!$L$4)/(LN(('Lisa '!$J$4-'Lisa '!$N$4)/('Lisa '!$L$4-'Lisa '!$N$4))))/49.8329)^Blad1!$M$153</f>
        <v>2720.1849299863165</v>
      </c>
      <c r="P189" s="76">
        <f>Blad1!N183*((('Lisa '!$J$4-'Lisa '!$L$4)/(LN(('Lisa '!$J$4-'Lisa '!$N$4)/('Lisa '!$L$4-'Lisa '!$N$4))))/49.8329)^Blad1!$O$153</f>
        <v>3814.4326577286392</v>
      </c>
      <c r="Q189" s="76">
        <f>Blad1!P183*((('Lisa '!$J$4-'Lisa '!$L$4)/(LN(('Lisa '!$J$4-'Lisa '!$N$4)/('Lisa '!$L$4-'Lisa '!$N$4))))/49.8329)^Blad1!$Q$153</f>
        <v>4855.6721488247013</v>
      </c>
    </row>
    <row r="190" spans="1:17" x14ac:dyDescent="0.2">
      <c r="A190" s="88"/>
      <c r="B190" s="17"/>
      <c r="C190" s="17"/>
      <c r="D190" s="17"/>
      <c r="E190" s="17"/>
      <c r="F190" s="17"/>
      <c r="I190" s="86">
        <v>5200</v>
      </c>
      <c r="J190" s="76">
        <f>Blad1!B184*((('Lisa '!$J$4-'Lisa '!$L$4)/(LN(('Lisa '!$J$4-'Lisa '!$N$4)/('Lisa '!$L$4-'Lisa '!$N$4))))/49.8329)^Blad1!$C$153</f>
        <v>897.04347441624304</v>
      </c>
      <c r="K190" s="76">
        <f>Blad1!D184*((('Lisa '!$J$4-'Lisa '!$L$4)/(LN(('Lisa '!$J$4-'Lisa '!$N$4)/('Lisa '!$L$4-'Lisa '!$N$4))))/49.8329)^Blad1!$E$153</f>
        <v>1218.2945661782628</v>
      </c>
      <c r="L190" s="76">
        <f>Blad1!F184*((('Lisa '!$J$4-'Lisa '!$L$4)/(LN(('Lisa '!$J$4-'Lisa '!$N$4)/('Lisa '!$L$4-'Lisa '!$N$4))))/49.8329)^Blad1!$G$153</f>
        <v>1608.9490431297324</v>
      </c>
      <c r="M190" s="76">
        <f>Blad1!H184*((('Lisa '!$J$4-'Lisa '!$L$4)/(LN(('Lisa '!$J$4-'Lisa '!$N$4)/('Lisa '!$L$4-'Lisa '!$N$4))))/49.8329)^Blad1!$I$153</f>
        <v>1820.3825159342709</v>
      </c>
      <c r="N190" s="76">
        <f>Blad1!J184*((('Lisa '!$J$4-'Lisa '!$L$4)/(LN(('Lisa '!$J$4-'Lisa '!$N$4)/('Lisa '!$L$4-'Lisa '!$N$4))))/49.8329)^Blad1!$K$153</f>
        <v>2280.0764407965935</v>
      </c>
      <c r="O190" s="76">
        <f>Blad1!L184*((('Lisa '!$J$4-'Lisa '!$L$4)/(LN(('Lisa '!$J$4-'Lisa '!$N$4)/('Lisa '!$L$4-'Lisa '!$N$4))))/49.8329)^Blad1!$M$153</f>
        <v>2828.9923271857688</v>
      </c>
      <c r="P190" s="76">
        <f>Blad1!N184*((('Lisa '!$J$4-'Lisa '!$L$4)/(LN(('Lisa '!$J$4-'Lisa '!$N$4)/('Lisa '!$L$4-'Lisa '!$N$4))))/49.8329)^Blad1!$O$153</f>
        <v>3967.0099640377848</v>
      </c>
      <c r="Q190" s="76">
        <f>Blad1!P184*((('Lisa '!$J$4-'Lisa '!$L$4)/(LN(('Lisa '!$J$4-'Lisa '!$N$4)/('Lisa '!$L$4-'Lisa '!$N$4))))/49.8329)^Blad1!$Q$153</f>
        <v>5049.8990347776889</v>
      </c>
    </row>
    <row r="191" spans="1:17" x14ac:dyDescent="0.2">
      <c r="A191" s="88"/>
      <c r="B191" s="17"/>
      <c r="C191" s="17"/>
      <c r="D191" s="17"/>
      <c r="E191" s="17"/>
      <c r="F191" s="17"/>
      <c r="I191" s="86">
        <v>5400</v>
      </c>
      <c r="J191" s="76">
        <f>Blad1!B185*((('Lisa '!$J$4-'Lisa '!$L$4)/(LN(('Lisa '!$J$4-'Lisa '!$N$4)/('Lisa '!$L$4-'Lisa '!$N$4))))/49.8329)^Blad1!$C$153</f>
        <v>931.54514650917554</v>
      </c>
      <c r="K191" s="76">
        <f>Blad1!D185*((('Lisa '!$J$4-'Lisa '!$L$4)/(LN(('Lisa '!$J$4-'Lisa '!$N$4)/('Lisa '!$L$4-'Lisa '!$N$4))))/49.8329)^Blad1!$E$153</f>
        <v>1265.1520494928116</v>
      </c>
      <c r="L191" s="76">
        <f>Blad1!F185*((('Lisa '!$J$4-'Lisa '!$L$4)/(LN(('Lisa '!$J$4-'Lisa '!$N$4)/('Lisa '!$L$4-'Lisa '!$N$4))))/49.8329)^Blad1!$G$153</f>
        <v>1670.8316986347222</v>
      </c>
      <c r="M191" s="76">
        <f>Blad1!H185*((('Lisa '!$J$4-'Lisa '!$L$4)/(LN(('Lisa '!$J$4-'Lisa '!$N$4)/('Lisa '!$L$4-'Lisa '!$N$4))))/49.8329)^Blad1!$I$153</f>
        <v>1890.3972280855889</v>
      </c>
      <c r="N191" s="76">
        <f>Blad1!J185*((('Lisa '!$J$4-'Lisa '!$L$4)/(LN(('Lisa '!$J$4-'Lisa '!$N$4)/('Lisa '!$L$4-'Lisa '!$N$4))))/49.8329)^Blad1!$K$153</f>
        <v>2367.77168851954</v>
      </c>
      <c r="O191" s="76">
        <f>Blad1!L185*((('Lisa '!$J$4-'Lisa '!$L$4)/(LN(('Lisa '!$J$4-'Lisa '!$N$4)/('Lisa '!$L$4-'Lisa '!$N$4))))/49.8329)^Blad1!$M$153</f>
        <v>2937.7997243852215</v>
      </c>
      <c r="P191" s="76">
        <f>Blad1!N185*((('Lisa '!$J$4-'Lisa '!$L$4)/(LN(('Lisa '!$J$4-'Lisa '!$N$4)/('Lisa '!$L$4-'Lisa '!$N$4))))/49.8329)^Blad1!$O$153</f>
        <v>4119.5872703469304</v>
      </c>
      <c r="Q191" s="76">
        <f>Blad1!P185*((('Lisa '!$J$4-'Lisa '!$L$4)/(LN(('Lisa '!$J$4-'Lisa '!$N$4)/('Lisa '!$L$4-'Lisa '!$N$4))))/49.8329)^Blad1!$Q$153</f>
        <v>5244.1259207306775</v>
      </c>
    </row>
    <row r="192" spans="1:17" x14ac:dyDescent="0.2">
      <c r="A192" s="88"/>
      <c r="B192" s="17"/>
      <c r="C192" s="17"/>
      <c r="D192" s="17"/>
      <c r="E192" s="17"/>
      <c r="F192" s="17"/>
      <c r="I192" s="86">
        <v>5600</v>
      </c>
      <c r="J192" s="76">
        <f>Blad1!B186*((('Lisa '!$J$4-'Lisa '!$L$4)/(LN(('Lisa '!$J$4-'Lisa '!$N$4)/('Lisa '!$L$4-'Lisa '!$N$4))))/49.8329)^Blad1!$C$153</f>
        <v>966.04681860210781</v>
      </c>
      <c r="K192" s="76">
        <f>Blad1!D186*((('Lisa '!$J$4-'Lisa '!$L$4)/(LN(('Lisa '!$J$4-'Lisa '!$N$4)/('Lisa '!$L$4-'Lisa '!$N$4))))/49.8329)^Blad1!$E$153</f>
        <v>1312.0095328073601</v>
      </c>
      <c r="L192" s="76">
        <f>Blad1!F186*((('Lisa '!$J$4-'Lisa '!$L$4)/(LN(('Lisa '!$J$4-'Lisa '!$N$4)/('Lisa '!$L$4-'Lisa '!$N$4))))/49.8329)^Blad1!$G$153</f>
        <v>1732.714354139712</v>
      </c>
      <c r="M192" s="76">
        <f>Blad1!H186*((('Lisa '!$J$4-'Lisa '!$L$4)/(LN(('Lisa '!$J$4-'Lisa '!$N$4)/('Lisa '!$L$4-'Lisa '!$N$4))))/49.8329)^Blad1!$I$153</f>
        <v>1960.4119402369072</v>
      </c>
      <c r="N192" s="76">
        <f>Blad1!J186*((('Lisa '!$J$4-'Lisa '!$L$4)/(LN(('Lisa '!$J$4-'Lisa '!$N$4)/('Lisa '!$L$4-'Lisa '!$N$4))))/49.8329)^Blad1!$K$153</f>
        <v>2455.4669362424856</v>
      </c>
      <c r="O192" s="76">
        <f>Blad1!L186*((('Lisa '!$J$4-'Lisa '!$L$4)/(LN(('Lisa '!$J$4-'Lisa '!$N$4)/('Lisa '!$L$4-'Lisa '!$N$4))))/49.8329)^Blad1!$M$153</f>
        <v>3046.6071215846741</v>
      </c>
      <c r="P192" s="76">
        <f>Blad1!N186*((('Lisa '!$J$4-'Lisa '!$L$4)/(LN(('Lisa '!$J$4-'Lisa '!$N$4)/('Lisa '!$L$4-'Lisa '!$N$4))))/49.8329)^Blad1!$O$153</f>
        <v>4272.164576656076</v>
      </c>
      <c r="Q192" s="76">
        <f>Blad1!P186*((('Lisa '!$J$4-'Lisa '!$L$4)/(LN(('Lisa '!$J$4-'Lisa '!$N$4)/('Lisa '!$L$4-'Lisa '!$N$4))))/49.8329)^Blad1!$Q$153</f>
        <v>5438.3528066836661</v>
      </c>
    </row>
    <row r="193" spans="1:17" x14ac:dyDescent="0.2">
      <c r="A193" s="88"/>
      <c r="B193" s="17"/>
      <c r="C193" s="17"/>
      <c r="D193" s="17"/>
      <c r="E193" s="17"/>
      <c r="F193" s="17"/>
      <c r="I193" s="86">
        <v>5800</v>
      </c>
      <c r="J193" s="76">
        <f>Blad1!B187*((('Lisa '!$J$4-'Lisa '!$L$4)/(LN(('Lisa '!$J$4-'Lisa '!$N$4)/('Lisa '!$L$4-'Lisa '!$N$4))))/49.8329)^Blad1!$C$153</f>
        <v>1000.5484906950403</v>
      </c>
      <c r="K193" s="76">
        <f>Blad1!D187*((('Lisa '!$J$4-'Lisa '!$L$4)/(LN(('Lisa '!$J$4-'Lisa '!$N$4)/('Lisa '!$L$4-'Lisa '!$N$4))))/49.8329)^Blad1!$E$153</f>
        <v>1358.8670161219086</v>
      </c>
      <c r="L193" s="76">
        <f>Blad1!F187*((('Lisa '!$J$4-'Lisa '!$L$4)/(LN(('Lisa '!$J$4-'Lisa '!$N$4)/('Lisa '!$L$4-'Lisa '!$N$4))))/49.8329)^Blad1!$G$153</f>
        <v>1794.5970096447018</v>
      </c>
      <c r="M193" s="76">
        <f>Blad1!H187*((('Lisa '!$J$4-'Lisa '!$L$4)/(LN(('Lisa '!$J$4-'Lisa '!$N$4)/('Lisa '!$L$4-'Lisa '!$N$4))))/49.8329)^Blad1!$I$153</f>
        <v>2030.4266523882252</v>
      </c>
      <c r="N193" s="76">
        <f>Blad1!J187*((('Lisa '!$J$4-'Lisa '!$L$4)/(LN(('Lisa '!$J$4-'Lisa '!$N$4)/('Lisa '!$L$4-'Lisa '!$N$4))))/49.8329)^Blad1!$K$153</f>
        <v>2543.1621839654317</v>
      </c>
      <c r="O193" s="76">
        <f>Blad1!L187*((('Lisa '!$J$4-'Lisa '!$L$4)/(LN(('Lisa '!$J$4-'Lisa '!$N$4)/('Lisa '!$L$4-'Lisa '!$N$4))))/49.8329)^Blad1!$M$153</f>
        <v>3155.4145187841268</v>
      </c>
      <c r="P193" s="76">
        <f>Blad1!N187*((('Lisa '!$J$4-'Lisa '!$L$4)/(LN(('Lisa '!$J$4-'Lisa '!$N$4)/('Lisa '!$L$4-'Lisa '!$N$4))))/49.8329)^Blad1!$O$153</f>
        <v>4424.7418829652215</v>
      </c>
      <c r="Q193" s="76">
        <f>Blad1!P187*((('Lisa '!$J$4-'Lisa '!$L$4)/(LN(('Lisa '!$J$4-'Lisa '!$N$4)/('Lisa '!$L$4-'Lisa '!$N$4))))/49.8329)^Blad1!$Q$153</f>
        <v>5632.5796926366538</v>
      </c>
    </row>
    <row r="194" spans="1:17" ht="12" customHeight="1" x14ac:dyDescent="0.2">
      <c r="I194" s="86">
        <v>6000</v>
      </c>
      <c r="J194" s="76">
        <f>Blad1!B188*((('Lisa '!$J$4-'Lisa '!$L$4)/(LN(('Lisa '!$J$4-'Lisa '!$N$4)/('Lisa '!$L$4-'Lisa '!$N$4))))/49.8329)^Blad1!$C$153</f>
        <v>1035.0501627879728</v>
      </c>
      <c r="K194" s="76">
        <f>Blad1!D188*((('Lisa '!$J$4-'Lisa '!$L$4)/(LN(('Lisa '!$J$4-'Lisa '!$N$4)/('Lisa '!$L$4-'Lisa '!$N$4))))/49.8329)^Blad1!$E$153</f>
        <v>1405.7244994364571</v>
      </c>
      <c r="L194" s="76">
        <f>Blad1!F188*((('Lisa '!$J$4-'Lisa '!$L$4)/(LN(('Lisa '!$J$4-'Lisa '!$N$4)/('Lisa '!$L$4-'Lisa '!$N$4))))/49.8329)^Blad1!$G$153</f>
        <v>1856.4796651496913</v>
      </c>
      <c r="M194" s="76">
        <f>Blad1!H188*((('Lisa '!$J$4-'Lisa '!$L$4)/(LN(('Lisa '!$J$4-'Lisa '!$N$4)/('Lisa '!$L$4-'Lisa '!$N$4))))/49.8329)^Blad1!$I$153</f>
        <v>2100.4413645395434</v>
      </c>
      <c r="N194" s="76">
        <f>Blad1!J188*((('Lisa '!$J$4-'Lisa '!$L$4)/(LN(('Lisa '!$J$4-'Lisa '!$N$4)/('Lisa '!$L$4-'Lisa '!$N$4))))/49.8329)^Blad1!$K$153</f>
        <v>2630.8574316883773</v>
      </c>
      <c r="O194" s="76">
        <f>Blad1!L188*((('Lisa '!$J$4-'Lisa '!$L$4)/(LN(('Lisa '!$J$4-'Lisa '!$N$4)/('Lisa '!$L$4-'Lisa '!$N$4))))/49.8329)^Blad1!$M$153</f>
        <v>3264.2219159835795</v>
      </c>
      <c r="P194" s="76">
        <f>Blad1!N188*((('Lisa '!$J$4-'Lisa '!$L$4)/(LN(('Lisa '!$J$4-'Lisa '!$N$4)/('Lisa '!$L$4-'Lisa '!$N$4))))/49.8329)^Blad1!$O$153</f>
        <v>4577.3191892743671</v>
      </c>
      <c r="Q194" s="76">
        <f>Blad1!P188*((('Lisa '!$J$4-'Lisa '!$L$4)/(LN(('Lisa '!$J$4-'Lisa '!$N$4)/('Lisa '!$L$4-'Lisa '!$N$4))))/49.8329)^Blad1!$Q$153</f>
        <v>5826.8065785896424</v>
      </c>
    </row>
    <row r="195" spans="1:17" ht="19.5" x14ac:dyDescent="0.35">
      <c r="I195" s="124"/>
      <c r="J195" s="124"/>
      <c r="K195" s="124"/>
      <c r="L195" s="124"/>
      <c r="M195" s="124"/>
      <c r="N195" s="124"/>
    </row>
    <row r="197" spans="1:17" x14ac:dyDescent="0.2">
      <c r="I197" s="75" t="s">
        <v>49</v>
      </c>
    </row>
    <row r="198" spans="1:17" x14ac:dyDescent="0.2">
      <c r="I198" s="75"/>
    </row>
    <row r="200" spans="1:17" x14ac:dyDescent="0.2">
      <c r="I200" s="155" t="s">
        <v>50</v>
      </c>
      <c r="J200" s="156"/>
      <c r="K200" s="156"/>
      <c r="L200" s="156" t="s">
        <v>51</v>
      </c>
      <c r="M200" s="157" t="s">
        <v>52</v>
      </c>
      <c r="O200" s="156"/>
    </row>
    <row r="201" spans="1:17" x14ac:dyDescent="0.2">
      <c r="I201" s="156" t="s">
        <v>53</v>
      </c>
      <c r="J201" s="156"/>
      <c r="K201" s="156"/>
      <c r="L201" s="156" t="s">
        <v>54</v>
      </c>
      <c r="M201" s="158" t="s">
        <v>55</v>
      </c>
      <c r="O201" s="156"/>
    </row>
    <row r="202" spans="1:17" x14ac:dyDescent="0.2">
      <c r="I202" s="156" t="s">
        <v>56</v>
      </c>
      <c r="J202" s="156"/>
      <c r="K202" s="156"/>
      <c r="L202" s="156" t="s">
        <v>57</v>
      </c>
      <c r="M202" s="158" t="s">
        <v>58</v>
      </c>
      <c r="O202" s="156"/>
    </row>
  </sheetData>
  <sheetProtection algorithmName="SHA-512" hashValue="IYdIkUUVZn/kJWynKdjtE1JWgPOXinExTOaOkRxc90gDFTTKb7UPA13MaG92gJqYNbVWf1nFkhBeHIsfqHwc1g==" saltValue="LTcLNwSIbO5EE/z61ps/Jg==" spinCount="100000" sheet="1" objects="1" scenarios="1"/>
  <mergeCells count="16">
    <mergeCell ref="T54:AA54"/>
    <mergeCell ref="I195:N195"/>
    <mergeCell ref="A2:F2"/>
    <mergeCell ref="A145:G145"/>
    <mergeCell ref="J8:Q8"/>
    <mergeCell ref="I7:Q7"/>
    <mergeCell ref="J54:Q54"/>
    <mergeCell ref="I53:Q53"/>
    <mergeCell ref="I99:Q99"/>
    <mergeCell ref="T162:AB162"/>
    <mergeCell ref="S61:AA61"/>
    <mergeCell ref="S65:AA65"/>
    <mergeCell ref="T111:AB111"/>
    <mergeCell ref="J100:Q100"/>
    <mergeCell ref="J151:Q151"/>
    <mergeCell ref="I150:Q150"/>
  </mergeCells>
  <phoneticPr fontId="0" type="noConversion"/>
  <hyperlinks>
    <hyperlink ref="M202" r:id="rId1"/>
    <hyperlink ref="M201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61" workbookViewId="0">
      <selection activeCell="C71" sqref="C71"/>
    </sheetView>
  </sheetViews>
  <sheetFormatPr defaultColWidth="11.42578125" defaultRowHeight="20.25" x14ac:dyDescent="0.3"/>
  <cols>
    <col min="1" max="6" width="11.42578125" style="27" customWidth="1"/>
    <col min="7" max="7" width="11.42578125" style="43" customWidth="1"/>
    <col min="8" max="8" width="11.42578125" style="44" customWidth="1"/>
  </cols>
  <sheetData>
    <row r="1" spans="1:12" ht="21" thickBot="1" x14ac:dyDescent="0.35"/>
    <row r="2" spans="1:12" s="38" customFormat="1" ht="26.1" customHeight="1" thickBot="1" x14ac:dyDescent="0.35">
      <c r="A2" s="39" t="s">
        <v>22</v>
      </c>
      <c r="B2" s="40"/>
      <c r="C2" s="42"/>
      <c r="D2" s="40"/>
      <c r="E2" s="40"/>
      <c r="F2" s="41"/>
      <c r="G2" s="37"/>
      <c r="H2" s="44"/>
    </row>
    <row r="3" spans="1:12" s="38" customFormat="1" ht="26.1" customHeight="1" thickBot="1" x14ac:dyDescent="0.35">
      <c r="A3" s="39">
        <v>10</v>
      </c>
      <c r="B3" s="40"/>
      <c r="C3" s="40">
        <v>11</v>
      </c>
      <c r="D3" s="40">
        <v>21</v>
      </c>
      <c r="E3" s="40">
        <v>22</v>
      </c>
      <c r="F3" s="41">
        <v>33</v>
      </c>
      <c r="G3" s="37"/>
      <c r="H3" s="45">
        <v>10</v>
      </c>
      <c r="I3" s="40">
        <v>11</v>
      </c>
      <c r="J3" s="40">
        <v>21</v>
      </c>
      <c r="K3" s="40">
        <v>22</v>
      </c>
      <c r="L3" s="41">
        <v>33</v>
      </c>
    </row>
    <row r="4" spans="1:12" ht="12.75" x14ac:dyDescent="0.2">
      <c r="A4" s="27">
        <f>(G4*H4)/1000</f>
        <v>124.96479999999998</v>
      </c>
      <c r="C4" s="27">
        <f>(G4*I4)/1000</f>
        <v>189.2</v>
      </c>
      <c r="D4" s="27">
        <f>(G4*J4)/1000</f>
        <v>294.8</v>
      </c>
      <c r="E4" s="27">
        <f>(G4*K4)/1000</f>
        <v>354.4</v>
      </c>
      <c r="F4" s="27">
        <f>(G4*L4)/1000</f>
        <v>503.6</v>
      </c>
      <c r="G4" s="43">
        <v>400</v>
      </c>
      <c r="H4" s="47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7">
        <f t="shared" ref="A5:A19" si="0">(G5*H5)/1000</f>
        <v>156.20599999999999</v>
      </c>
      <c r="C5" s="27">
        <f t="shared" ref="C5:C19" si="1">(G5*I5)/1000</f>
        <v>236.5</v>
      </c>
      <c r="D5" s="27">
        <f t="shared" ref="D5:D19" si="2">(G5*J5)/1000</f>
        <v>368.5</v>
      </c>
      <c r="E5" s="27">
        <f t="shared" ref="E5:E19" si="3">(G5*K5)/1000</f>
        <v>443</v>
      </c>
      <c r="F5" s="27">
        <f t="shared" ref="F5:F19" si="4">(G5*L5)/1000</f>
        <v>629.5</v>
      </c>
      <c r="G5" s="43">
        <v>500</v>
      </c>
      <c r="H5" s="47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7">
        <f t="shared" si="0"/>
        <v>187.44719999999998</v>
      </c>
      <c r="C6" s="27">
        <f t="shared" si="1"/>
        <v>283.8</v>
      </c>
      <c r="D6" s="27">
        <f t="shared" si="2"/>
        <v>442.2</v>
      </c>
      <c r="E6" s="27">
        <f t="shared" si="3"/>
        <v>531.6</v>
      </c>
      <c r="F6" s="27">
        <f t="shared" si="4"/>
        <v>755.4</v>
      </c>
      <c r="G6" s="43">
        <v>600</v>
      </c>
      <c r="H6" s="47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7">
        <f t="shared" si="0"/>
        <v>218.2236</v>
      </c>
      <c r="C7" s="27">
        <f t="shared" si="1"/>
        <v>331.1</v>
      </c>
      <c r="D7" s="27">
        <f t="shared" si="2"/>
        <v>515.9</v>
      </c>
      <c r="E7" s="27">
        <f t="shared" si="3"/>
        <v>620.20000000000005</v>
      </c>
      <c r="F7" s="27">
        <f t="shared" si="4"/>
        <v>881.3</v>
      </c>
      <c r="G7" s="43">
        <v>700</v>
      </c>
      <c r="H7" s="47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7">
        <f t="shared" si="0"/>
        <v>249.92959999999997</v>
      </c>
      <c r="C8" s="27">
        <f t="shared" si="1"/>
        <v>378.4</v>
      </c>
      <c r="D8" s="27">
        <f t="shared" si="2"/>
        <v>589.6</v>
      </c>
      <c r="E8" s="27">
        <f t="shared" si="3"/>
        <v>708.8</v>
      </c>
      <c r="F8" s="27">
        <f t="shared" si="4"/>
        <v>1007.2</v>
      </c>
      <c r="G8" s="43">
        <v>800</v>
      </c>
      <c r="H8" s="47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7">
        <f t="shared" si="0"/>
        <v>281.17079999999999</v>
      </c>
      <c r="C9" s="27">
        <v>425.7</v>
      </c>
      <c r="D9" s="27">
        <f t="shared" si="2"/>
        <v>663.3</v>
      </c>
      <c r="E9" s="27">
        <f t="shared" si="3"/>
        <v>797.4</v>
      </c>
      <c r="F9" s="27">
        <f t="shared" si="4"/>
        <v>1133.0999999999999</v>
      </c>
      <c r="G9" s="43">
        <v>900</v>
      </c>
      <c r="H9" s="47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7">
        <f t="shared" si="0"/>
        <v>312.41199999999998</v>
      </c>
      <c r="C10" s="27">
        <f t="shared" si="1"/>
        <v>473</v>
      </c>
      <c r="D10" s="27">
        <f t="shared" si="2"/>
        <v>737</v>
      </c>
      <c r="E10" s="27">
        <f t="shared" si="3"/>
        <v>886</v>
      </c>
      <c r="F10" s="27">
        <f t="shared" si="4"/>
        <v>1259</v>
      </c>
      <c r="G10" s="43">
        <v>1000</v>
      </c>
      <c r="H10" s="47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7">
        <f t="shared" si="0"/>
        <v>343.65319999999997</v>
      </c>
      <c r="C11" s="27">
        <v>520.29999999999995</v>
      </c>
      <c r="D11" s="27">
        <f t="shared" si="2"/>
        <v>810.7</v>
      </c>
      <c r="E11" s="27">
        <f t="shared" si="3"/>
        <v>974.6</v>
      </c>
      <c r="F11" s="27">
        <f t="shared" si="4"/>
        <v>1384.9</v>
      </c>
      <c r="G11" s="43">
        <v>1100</v>
      </c>
      <c r="H11" s="47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7">
        <f t="shared" si="0"/>
        <v>374.89439999999996</v>
      </c>
      <c r="C12" s="27">
        <f t="shared" si="1"/>
        <v>567.6</v>
      </c>
      <c r="D12" s="27">
        <f t="shared" si="2"/>
        <v>884.4</v>
      </c>
      <c r="E12" s="27">
        <f t="shared" si="3"/>
        <v>1063.2</v>
      </c>
      <c r="F12" s="27">
        <f t="shared" si="4"/>
        <v>1510.8</v>
      </c>
      <c r="G12" s="43">
        <v>1200</v>
      </c>
      <c r="H12" s="47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7">
        <f t="shared" si="0"/>
        <v>436.91199999999998</v>
      </c>
      <c r="C13" s="27">
        <f t="shared" si="1"/>
        <v>662.2</v>
      </c>
      <c r="D13" s="27">
        <f t="shared" si="2"/>
        <v>1031.8</v>
      </c>
      <c r="E13" s="27">
        <f t="shared" si="3"/>
        <v>1240.4000000000001</v>
      </c>
      <c r="F13" s="27">
        <f t="shared" si="4"/>
        <v>1762.6</v>
      </c>
      <c r="G13" s="43">
        <v>1400</v>
      </c>
      <c r="H13" s="47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7">
        <f t="shared" si="0"/>
        <v>499.32799999999997</v>
      </c>
      <c r="C14" s="27">
        <f t="shared" si="1"/>
        <v>756.8</v>
      </c>
      <c r="D14" s="27">
        <f t="shared" si="2"/>
        <v>1179.2</v>
      </c>
      <c r="E14" s="27">
        <f t="shared" si="3"/>
        <v>1417.6</v>
      </c>
      <c r="F14" s="27">
        <f t="shared" si="4"/>
        <v>2014.4</v>
      </c>
      <c r="G14" s="43">
        <v>1600</v>
      </c>
      <c r="H14" s="47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7">
        <f t="shared" si="0"/>
        <v>561.74400000000003</v>
      </c>
      <c r="C15" s="27">
        <f t="shared" si="1"/>
        <v>851.4</v>
      </c>
      <c r="D15" s="27">
        <f t="shared" si="2"/>
        <v>1326.6</v>
      </c>
      <c r="E15" s="27">
        <f t="shared" si="3"/>
        <v>1594.8</v>
      </c>
      <c r="F15" s="27">
        <f t="shared" si="4"/>
        <v>2266.1999999999998</v>
      </c>
      <c r="G15" s="43">
        <v>1800</v>
      </c>
      <c r="H15" s="47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7">
        <f t="shared" si="0"/>
        <v>624.16</v>
      </c>
      <c r="C16" s="27">
        <f t="shared" si="1"/>
        <v>946</v>
      </c>
      <c r="D16" s="27">
        <f t="shared" si="2"/>
        <v>1474</v>
      </c>
      <c r="E16" s="27">
        <f t="shared" si="3"/>
        <v>1772</v>
      </c>
      <c r="F16" s="27">
        <f t="shared" si="4"/>
        <v>2518</v>
      </c>
      <c r="G16" s="43">
        <v>2000</v>
      </c>
      <c r="H16" s="47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7">
        <f t="shared" si="0"/>
        <v>717.78399999999999</v>
      </c>
      <c r="C17" s="27">
        <f t="shared" si="1"/>
        <v>1087.9000000000001</v>
      </c>
      <c r="D17" s="27">
        <f t="shared" si="2"/>
        <v>1695.1</v>
      </c>
      <c r="E17" s="27">
        <f t="shared" si="3"/>
        <v>2037.8</v>
      </c>
      <c r="F17" s="27">
        <f t="shared" si="4"/>
        <v>2895.7</v>
      </c>
      <c r="G17" s="35">
        <v>2300</v>
      </c>
      <c r="H17" s="47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7">
        <f t="shared" si="0"/>
        <v>811.40800000000002</v>
      </c>
      <c r="C18" s="27">
        <f t="shared" si="1"/>
        <v>1229.8</v>
      </c>
      <c r="D18" s="27">
        <f t="shared" si="2"/>
        <v>1916.2</v>
      </c>
      <c r="E18" s="27">
        <f t="shared" si="3"/>
        <v>2303.6</v>
      </c>
      <c r="F18" s="27">
        <f t="shared" si="4"/>
        <v>3273.4</v>
      </c>
      <c r="G18" s="35">
        <v>2600</v>
      </c>
      <c r="H18" s="47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7">
        <f t="shared" si="0"/>
        <v>936.24</v>
      </c>
      <c r="C19" s="27">
        <f t="shared" si="1"/>
        <v>1419</v>
      </c>
      <c r="D19" s="27">
        <f t="shared" si="2"/>
        <v>2211</v>
      </c>
      <c r="E19" s="27">
        <f t="shared" si="3"/>
        <v>2658</v>
      </c>
      <c r="F19" s="27">
        <f t="shared" si="4"/>
        <v>3777</v>
      </c>
      <c r="G19" s="35">
        <v>3000</v>
      </c>
      <c r="H19" s="47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39" t="s">
        <v>26</v>
      </c>
      <c r="B20" s="40"/>
      <c r="C20" s="42"/>
      <c r="D20" s="40"/>
      <c r="E20" s="40"/>
      <c r="F20" s="41"/>
    </row>
    <row r="21" spans="1:12" ht="26.1" customHeight="1" thickBot="1" x14ac:dyDescent="0.35">
      <c r="A21" s="39">
        <v>10</v>
      </c>
      <c r="B21" s="40"/>
      <c r="C21" s="40">
        <v>11</v>
      </c>
      <c r="D21" s="40">
        <v>21</v>
      </c>
      <c r="E21" s="40">
        <v>22</v>
      </c>
      <c r="F21" s="41">
        <v>33</v>
      </c>
      <c r="H21" s="45">
        <v>10</v>
      </c>
      <c r="I21" s="40">
        <v>11</v>
      </c>
      <c r="J21" s="40">
        <v>21</v>
      </c>
      <c r="K21" s="40">
        <v>22</v>
      </c>
      <c r="L21" s="41">
        <v>33</v>
      </c>
    </row>
    <row r="22" spans="1:12" x14ac:dyDescent="0.3">
      <c r="A22" s="78">
        <f t="shared" ref="A22:A37" si="7">(G22*H22)/1000</f>
        <v>161.53880000000001</v>
      </c>
      <c r="C22" s="27">
        <f>(G22*I22)/1000</f>
        <v>255.2</v>
      </c>
      <c r="D22" s="27">
        <f>(G22*J22)/1000</f>
        <v>386</v>
      </c>
      <c r="E22" s="27">
        <f>(G22*K22)/1000</f>
        <v>466.4</v>
      </c>
      <c r="F22" s="27">
        <f>(G22*L22)/1000</f>
        <v>655.20000000000005</v>
      </c>
      <c r="G22" s="43">
        <v>400</v>
      </c>
      <c r="H22" s="44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78">
        <f t="shared" si="7"/>
        <v>202.57</v>
      </c>
      <c r="C23" s="27">
        <f t="shared" ref="C23:C37" si="8">(G23*I23)/1000</f>
        <v>319</v>
      </c>
      <c r="D23" s="27">
        <f t="shared" ref="D23:D37" si="9">(G23*J23)/1000</f>
        <v>482.5</v>
      </c>
      <c r="E23" s="27">
        <f t="shared" ref="E23:E37" si="10">(G23*K23)/1000</f>
        <v>583</v>
      </c>
      <c r="F23" s="27">
        <f t="shared" ref="F23:F37" si="11">(G23*L23)/1000</f>
        <v>819</v>
      </c>
      <c r="G23" s="43">
        <v>500</v>
      </c>
      <c r="H23" s="44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78">
        <f t="shared" si="7"/>
        <v>243.60119999999998</v>
      </c>
      <c r="C24" s="27">
        <f t="shared" si="8"/>
        <v>382.8</v>
      </c>
      <c r="D24" s="27">
        <f t="shared" si="9"/>
        <v>579</v>
      </c>
      <c r="E24" s="27">
        <f t="shared" si="10"/>
        <v>699.6</v>
      </c>
      <c r="F24" s="27">
        <f t="shared" si="11"/>
        <v>982.8</v>
      </c>
      <c r="G24" s="43">
        <v>600</v>
      </c>
      <c r="H24" s="44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78">
        <f t="shared" si="7"/>
        <v>284.20139999999998</v>
      </c>
      <c r="C25" s="27">
        <f t="shared" si="8"/>
        <v>446.6</v>
      </c>
      <c r="D25" s="27">
        <f t="shared" si="9"/>
        <v>675.5</v>
      </c>
      <c r="E25" s="27">
        <f t="shared" si="10"/>
        <v>816.2</v>
      </c>
      <c r="F25" s="27">
        <f t="shared" si="11"/>
        <v>1146.5999999999999</v>
      </c>
      <c r="G25" s="43">
        <v>700</v>
      </c>
      <c r="H25" s="44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78">
        <f t="shared" si="7"/>
        <v>324.80159999999995</v>
      </c>
      <c r="C26" s="27">
        <f t="shared" si="8"/>
        <v>510.4</v>
      </c>
      <c r="D26" s="27">
        <f t="shared" si="9"/>
        <v>772</v>
      </c>
      <c r="E26" s="27">
        <f t="shared" si="10"/>
        <v>932.8</v>
      </c>
      <c r="F26" s="27">
        <f t="shared" si="11"/>
        <v>1310.4000000000001</v>
      </c>
      <c r="G26" s="43">
        <v>800</v>
      </c>
      <c r="H26" s="44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78">
        <f t="shared" si="7"/>
        <v>365.40179999999992</v>
      </c>
      <c r="C27" s="27">
        <v>574.20000000000005</v>
      </c>
      <c r="D27" s="27">
        <f t="shared" si="9"/>
        <v>868.5</v>
      </c>
      <c r="E27" s="27">
        <f t="shared" si="10"/>
        <v>1049.4000000000001</v>
      </c>
      <c r="F27" s="27">
        <f t="shared" si="11"/>
        <v>1474.2</v>
      </c>
      <c r="G27" s="43">
        <v>900</v>
      </c>
      <c r="H27" s="44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78">
        <f t="shared" si="7"/>
        <v>408.15699999999998</v>
      </c>
      <c r="C28" s="27">
        <f t="shared" si="8"/>
        <v>638</v>
      </c>
      <c r="D28" s="27">
        <f t="shared" si="9"/>
        <v>965</v>
      </c>
      <c r="E28" s="27">
        <f t="shared" si="10"/>
        <v>1166</v>
      </c>
      <c r="F28" s="27">
        <f t="shared" si="11"/>
        <v>1638</v>
      </c>
      <c r="G28" s="43">
        <v>1000</v>
      </c>
      <c r="H28" s="44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78">
        <f t="shared" si="7"/>
        <v>446.12809999999996</v>
      </c>
      <c r="C29" s="27">
        <v>701.8</v>
      </c>
      <c r="D29" s="27">
        <f t="shared" si="9"/>
        <v>1061.5</v>
      </c>
      <c r="E29" s="27">
        <f t="shared" si="10"/>
        <v>1282.5999999999999</v>
      </c>
      <c r="F29" s="27">
        <f t="shared" si="11"/>
        <v>1801.8</v>
      </c>
      <c r="G29" s="43">
        <v>1100</v>
      </c>
      <c r="H29" s="44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78">
        <f t="shared" si="7"/>
        <v>486.16800000000001</v>
      </c>
      <c r="C30" s="27">
        <f t="shared" si="8"/>
        <v>765.6</v>
      </c>
      <c r="D30" s="27">
        <f t="shared" si="9"/>
        <v>1158</v>
      </c>
      <c r="E30" s="27">
        <f t="shared" si="10"/>
        <v>1399.2</v>
      </c>
      <c r="F30" s="27">
        <f t="shared" si="11"/>
        <v>1965.6</v>
      </c>
      <c r="G30" s="43">
        <v>1200</v>
      </c>
      <c r="H30" s="44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78">
        <f t="shared" si="7"/>
        <v>567.19600000000003</v>
      </c>
      <c r="C31" s="27">
        <f t="shared" si="8"/>
        <v>893.2</v>
      </c>
      <c r="D31" s="27">
        <f t="shared" si="9"/>
        <v>1351</v>
      </c>
      <c r="E31" s="27">
        <f t="shared" si="10"/>
        <v>1632.4</v>
      </c>
      <c r="F31" s="27">
        <f t="shared" si="11"/>
        <v>2293.1999999999998</v>
      </c>
      <c r="G31" s="43">
        <v>1400</v>
      </c>
      <c r="H31" s="44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78">
        <f t="shared" si="7"/>
        <v>648.22400000000005</v>
      </c>
      <c r="C32" s="27">
        <f t="shared" si="8"/>
        <v>1020.8</v>
      </c>
      <c r="D32" s="27">
        <f t="shared" si="9"/>
        <v>1544</v>
      </c>
      <c r="E32" s="27">
        <f t="shared" si="10"/>
        <v>1865.6</v>
      </c>
      <c r="F32" s="27">
        <f t="shared" si="11"/>
        <v>2620.8000000000002</v>
      </c>
      <c r="G32" s="43">
        <v>1600</v>
      </c>
      <c r="H32" s="44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78">
        <f t="shared" si="7"/>
        <v>729.25199999999995</v>
      </c>
      <c r="C33" s="27">
        <f t="shared" si="8"/>
        <v>1148.4000000000001</v>
      </c>
      <c r="D33" s="27">
        <f t="shared" si="9"/>
        <v>1737</v>
      </c>
      <c r="E33" s="27">
        <f t="shared" si="10"/>
        <v>2098.8000000000002</v>
      </c>
      <c r="F33" s="27">
        <f t="shared" si="11"/>
        <v>2948.4</v>
      </c>
      <c r="G33" s="43">
        <v>1800</v>
      </c>
      <c r="H33" s="44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78">
        <f t="shared" si="7"/>
        <v>810.28</v>
      </c>
      <c r="C34" s="27">
        <f t="shared" si="8"/>
        <v>1276</v>
      </c>
      <c r="D34" s="27">
        <f t="shared" si="9"/>
        <v>1930</v>
      </c>
      <c r="E34" s="27">
        <f t="shared" si="10"/>
        <v>2332</v>
      </c>
      <c r="F34" s="27">
        <f t="shared" si="11"/>
        <v>3276</v>
      </c>
      <c r="G34" s="43">
        <v>2000</v>
      </c>
      <c r="H34" s="44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78">
        <f t="shared" si="7"/>
        <v>931.822</v>
      </c>
      <c r="C35" s="27">
        <f t="shared" si="8"/>
        <v>1467.4</v>
      </c>
      <c r="D35" s="27">
        <f t="shared" si="9"/>
        <v>2219.5</v>
      </c>
      <c r="E35" s="27">
        <f t="shared" si="10"/>
        <v>2681.8</v>
      </c>
      <c r="F35" s="27">
        <f t="shared" si="11"/>
        <v>3767.4</v>
      </c>
      <c r="G35" s="35">
        <v>2300</v>
      </c>
      <c r="H35" s="44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78">
        <f t="shared" si="7"/>
        <v>1053.364</v>
      </c>
      <c r="C36" s="27">
        <f t="shared" si="8"/>
        <v>1658.8</v>
      </c>
      <c r="D36" s="27">
        <f t="shared" si="9"/>
        <v>2509</v>
      </c>
      <c r="E36" s="27">
        <f t="shared" si="10"/>
        <v>3031.6</v>
      </c>
      <c r="F36" s="27">
        <f t="shared" si="11"/>
        <v>4258.8</v>
      </c>
      <c r="G36" s="35">
        <v>2600</v>
      </c>
      <c r="H36" s="44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78">
        <f t="shared" si="7"/>
        <v>1215.42</v>
      </c>
      <c r="C37" s="27">
        <f t="shared" si="8"/>
        <v>1914</v>
      </c>
      <c r="D37" s="27">
        <f t="shared" si="9"/>
        <v>2895</v>
      </c>
      <c r="E37" s="27">
        <f t="shared" si="10"/>
        <v>3498</v>
      </c>
      <c r="F37" s="27">
        <f t="shared" si="11"/>
        <v>4914</v>
      </c>
      <c r="G37" s="35">
        <v>3000</v>
      </c>
      <c r="H37" s="44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5"/>
      <c r="C38" s="35"/>
      <c r="D38" s="35"/>
      <c r="E38" s="35"/>
      <c r="F38" s="35"/>
    </row>
    <row r="39" spans="1:12" ht="26.1" customHeight="1" thickBot="1" x14ac:dyDescent="0.35">
      <c r="A39" s="39" t="s">
        <v>25</v>
      </c>
      <c r="B39" s="40"/>
      <c r="C39" s="42"/>
      <c r="D39" s="40"/>
      <c r="E39" s="40"/>
      <c r="F39" s="41"/>
    </row>
    <row r="40" spans="1:12" ht="26.1" customHeight="1" thickBot="1" x14ac:dyDescent="0.35">
      <c r="A40" s="39">
        <v>10</v>
      </c>
      <c r="B40" s="40"/>
      <c r="C40" s="40">
        <v>11</v>
      </c>
      <c r="D40" s="40">
        <v>21</v>
      </c>
      <c r="E40" s="40">
        <v>22</v>
      </c>
      <c r="F40" s="41">
        <v>33</v>
      </c>
      <c r="H40" s="45">
        <v>10</v>
      </c>
      <c r="I40" s="40">
        <v>11</v>
      </c>
      <c r="J40" s="40">
        <v>21</v>
      </c>
      <c r="K40" s="40">
        <v>22</v>
      </c>
      <c r="L40" s="41">
        <v>33</v>
      </c>
    </row>
    <row r="41" spans="1:12" x14ac:dyDescent="0.3">
      <c r="A41" s="78">
        <f>(G41*H41)/1000</f>
        <v>198.52799999999999</v>
      </c>
      <c r="C41" s="27">
        <f>(G41*I41)/1000</f>
        <v>322</v>
      </c>
      <c r="D41" s="27">
        <f>(G41*J41)/1000</f>
        <v>476</v>
      </c>
      <c r="E41" s="27">
        <f>(G41*K41)/1000</f>
        <v>577.20000000000005</v>
      </c>
      <c r="F41" s="27">
        <f>(G41*L41)/1000</f>
        <v>804.4</v>
      </c>
      <c r="G41" s="43">
        <v>400</v>
      </c>
      <c r="H41" s="44">
        <f>528*0.94</f>
        <v>496.32</v>
      </c>
      <c r="I41" s="35">
        <v>805</v>
      </c>
      <c r="J41" s="35">
        <v>1190</v>
      </c>
      <c r="K41" s="35">
        <v>1443</v>
      </c>
      <c r="L41" s="35">
        <v>2011</v>
      </c>
    </row>
    <row r="42" spans="1:12" x14ac:dyDescent="0.3">
      <c r="A42" s="78">
        <f t="shared" ref="A42:A56" si="13">(G42*H42)/1000</f>
        <v>248.16</v>
      </c>
      <c r="C42" s="27">
        <f t="shared" ref="C42:C56" si="14">(G42*I42)/1000</f>
        <v>402.5</v>
      </c>
      <c r="D42" s="27">
        <f t="shared" ref="D42:D56" si="15">(G42*J42)/1000</f>
        <v>595</v>
      </c>
      <c r="E42" s="27">
        <f t="shared" ref="E42:E56" si="16">(G42*K42)/1000</f>
        <v>721.5</v>
      </c>
      <c r="F42" s="27">
        <f t="shared" ref="F42:F56" si="17">(G42*L42)/1000</f>
        <v>1005.5</v>
      </c>
      <c r="G42" s="43">
        <v>500</v>
      </c>
      <c r="H42" s="44">
        <f t="shared" ref="H42:H56" si="18">528*0.94</f>
        <v>496.32</v>
      </c>
      <c r="I42" s="35">
        <v>805</v>
      </c>
      <c r="J42" s="35">
        <v>1190</v>
      </c>
      <c r="K42" s="35">
        <v>1443</v>
      </c>
      <c r="L42" s="35">
        <v>2011</v>
      </c>
    </row>
    <row r="43" spans="1:12" x14ac:dyDescent="0.3">
      <c r="A43" s="78">
        <f t="shared" si="13"/>
        <v>297.79199999999997</v>
      </c>
      <c r="C43" s="27">
        <f t="shared" si="14"/>
        <v>483</v>
      </c>
      <c r="D43" s="27">
        <f t="shared" si="15"/>
        <v>714</v>
      </c>
      <c r="E43" s="27">
        <f t="shared" si="16"/>
        <v>865.8</v>
      </c>
      <c r="F43" s="27">
        <f t="shared" si="17"/>
        <v>1206.5999999999999</v>
      </c>
      <c r="G43" s="43">
        <v>600</v>
      </c>
      <c r="H43" s="44">
        <f t="shared" si="18"/>
        <v>496.32</v>
      </c>
      <c r="I43" s="35">
        <v>805</v>
      </c>
      <c r="J43" s="35">
        <v>1190</v>
      </c>
      <c r="K43" s="35">
        <v>1443</v>
      </c>
      <c r="L43" s="35">
        <v>2011</v>
      </c>
    </row>
    <row r="44" spans="1:12" x14ac:dyDescent="0.3">
      <c r="A44" s="78">
        <f t="shared" si="13"/>
        <v>347.42399999999998</v>
      </c>
      <c r="C44" s="27">
        <f t="shared" si="14"/>
        <v>563.5</v>
      </c>
      <c r="D44" s="27">
        <f t="shared" si="15"/>
        <v>833</v>
      </c>
      <c r="E44" s="27">
        <f t="shared" si="16"/>
        <v>1010.1</v>
      </c>
      <c r="F44" s="27">
        <f t="shared" si="17"/>
        <v>1407.7</v>
      </c>
      <c r="G44" s="43">
        <v>700</v>
      </c>
      <c r="H44" s="44">
        <f t="shared" si="18"/>
        <v>496.32</v>
      </c>
      <c r="I44" s="35">
        <v>805</v>
      </c>
      <c r="J44" s="35">
        <v>1190</v>
      </c>
      <c r="K44" s="35">
        <v>1443</v>
      </c>
      <c r="L44" s="35">
        <v>2011</v>
      </c>
    </row>
    <row r="45" spans="1:12" x14ac:dyDescent="0.3">
      <c r="A45" s="78">
        <f t="shared" si="13"/>
        <v>397.05599999999998</v>
      </c>
      <c r="C45" s="27">
        <f t="shared" si="14"/>
        <v>644</v>
      </c>
      <c r="D45" s="27">
        <f t="shared" si="15"/>
        <v>952</v>
      </c>
      <c r="E45" s="27">
        <f t="shared" si="16"/>
        <v>1154.4000000000001</v>
      </c>
      <c r="F45" s="27">
        <f t="shared" si="17"/>
        <v>1608.8</v>
      </c>
      <c r="G45" s="43">
        <v>800</v>
      </c>
      <c r="H45" s="44">
        <f t="shared" si="18"/>
        <v>496.32</v>
      </c>
      <c r="I45" s="35">
        <v>805</v>
      </c>
      <c r="J45" s="35">
        <v>1190</v>
      </c>
      <c r="K45" s="35">
        <v>1443</v>
      </c>
      <c r="L45" s="35">
        <v>2011</v>
      </c>
    </row>
    <row r="46" spans="1:12" x14ac:dyDescent="0.3">
      <c r="A46" s="78">
        <f t="shared" si="13"/>
        <v>446.68799999999999</v>
      </c>
      <c r="C46" s="27">
        <f t="shared" si="14"/>
        <v>724.5</v>
      </c>
      <c r="D46" s="27">
        <f t="shared" si="15"/>
        <v>1071</v>
      </c>
      <c r="E46" s="27">
        <f t="shared" si="16"/>
        <v>1298.7</v>
      </c>
      <c r="F46" s="27">
        <f t="shared" si="17"/>
        <v>1809.9</v>
      </c>
      <c r="G46" s="43">
        <v>900</v>
      </c>
      <c r="H46" s="44">
        <f t="shared" si="18"/>
        <v>496.32</v>
      </c>
      <c r="I46" s="35">
        <v>805</v>
      </c>
      <c r="J46" s="35">
        <v>1190</v>
      </c>
      <c r="K46" s="35">
        <v>1443</v>
      </c>
      <c r="L46" s="35">
        <v>2011</v>
      </c>
    </row>
    <row r="47" spans="1:12" x14ac:dyDescent="0.3">
      <c r="A47" s="78">
        <f t="shared" si="13"/>
        <v>496.32</v>
      </c>
      <c r="C47" s="27">
        <f t="shared" si="14"/>
        <v>805</v>
      </c>
      <c r="D47" s="27">
        <f t="shared" si="15"/>
        <v>1190</v>
      </c>
      <c r="E47" s="27">
        <f t="shared" si="16"/>
        <v>1443</v>
      </c>
      <c r="F47" s="27">
        <f t="shared" si="17"/>
        <v>2011</v>
      </c>
      <c r="G47" s="43">
        <v>1000</v>
      </c>
      <c r="H47" s="44">
        <f t="shared" si="18"/>
        <v>496.32</v>
      </c>
      <c r="I47" s="35">
        <v>805</v>
      </c>
      <c r="J47" s="35">
        <v>1190</v>
      </c>
      <c r="K47" s="35">
        <v>1443</v>
      </c>
      <c r="L47" s="35">
        <v>2011</v>
      </c>
    </row>
    <row r="48" spans="1:12" x14ac:dyDescent="0.3">
      <c r="A48" s="78">
        <f t="shared" si="13"/>
        <v>545.952</v>
      </c>
      <c r="C48" s="27">
        <f t="shared" si="14"/>
        <v>885.5</v>
      </c>
      <c r="D48" s="27">
        <f t="shared" si="15"/>
        <v>1309</v>
      </c>
      <c r="E48" s="27">
        <f t="shared" si="16"/>
        <v>1587.3</v>
      </c>
      <c r="F48" s="27">
        <f t="shared" si="17"/>
        <v>2212.1</v>
      </c>
      <c r="G48" s="43">
        <v>1100</v>
      </c>
      <c r="H48" s="44">
        <f t="shared" si="18"/>
        <v>496.32</v>
      </c>
      <c r="I48" s="35">
        <v>805</v>
      </c>
      <c r="J48" s="35">
        <v>1190</v>
      </c>
      <c r="K48" s="35">
        <v>1443</v>
      </c>
      <c r="L48" s="35">
        <v>2011</v>
      </c>
    </row>
    <row r="49" spans="1:12" x14ac:dyDescent="0.3">
      <c r="A49" s="78">
        <f t="shared" si="13"/>
        <v>595.58399999999995</v>
      </c>
      <c r="C49" s="27">
        <f t="shared" si="14"/>
        <v>966</v>
      </c>
      <c r="D49" s="27">
        <f t="shared" si="15"/>
        <v>1428</v>
      </c>
      <c r="E49" s="27">
        <f t="shared" si="16"/>
        <v>1731.6</v>
      </c>
      <c r="F49" s="27">
        <f t="shared" si="17"/>
        <v>2413.1999999999998</v>
      </c>
      <c r="G49" s="43">
        <v>1200</v>
      </c>
      <c r="H49" s="44">
        <f t="shared" si="18"/>
        <v>496.32</v>
      </c>
      <c r="I49" s="35">
        <v>805</v>
      </c>
      <c r="J49" s="35">
        <v>1190</v>
      </c>
      <c r="K49" s="35">
        <v>1443</v>
      </c>
      <c r="L49" s="35">
        <v>2011</v>
      </c>
    </row>
    <row r="50" spans="1:12" x14ac:dyDescent="0.3">
      <c r="A50" s="78">
        <f t="shared" si="13"/>
        <v>694.84799999999996</v>
      </c>
      <c r="C50" s="27">
        <f t="shared" si="14"/>
        <v>1127</v>
      </c>
      <c r="D50" s="27">
        <f t="shared" si="15"/>
        <v>1666</v>
      </c>
      <c r="E50" s="27">
        <f t="shared" si="16"/>
        <v>2020.2</v>
      </c>
      <c r="F50" s="27">
        <f t="shared" si="17"/>
        <v>2815.4</v>
      </c>
      <c r="G50" s="43">
        <v>1400</v>
      </c>
      <c r="H50" s="44">
        <f t="shared" si="18"/>
        <v>496.32</v>
      </c>
      <c r="I50" s="35">
        <v>805</v>
      </c>
      <c r="J50" s="35">
        <v>1190</v>
      </c>
      <c r="K50" s="35">
        <v>1443</v>
      </c>
      <c r="L50" s="35">
        <v>2011</v>
      </c>
    </row>
    <row r="51" spans="1:12" x14ac:dyDescent="0.3">
      <c r="A51" s="78">
        <f t="shared" si="13"/>
        <v>794.11199999999997</v>
      </c>
      <c r="C51" s="27">
        <f t="shared" si="14"/>
        <v>1288</v>
      </c>
      <c r="D51" s="27">
        <f t="shared" si="15"/>
        <v>1904</v>
      </c>
      <c r="E51" s="27">
        <f t="shared" si="16"/>
        <v>2308.8000000000002</v>
      </c>
      <c r="F51" s="27">
        <f t="shared" si="17"/>
        <v>3217.6</v>
      </c>
      <c r="G51" s="43">
        <v>1600</v>
      </c>
      <c r="H51" s="44">
        <f t="shared" si="18"/>
        <v>496.32</v>
      </c>
      <c r="I51" s="35">
        <v>805</v>
      </c>
      <c r="J51" s="35">
        <v>1190</v>
      </c>
      <c r="K51" s="35">
        <v>1443</v>
      </c>
      <c r="L51" s="35">
        <v>2011</v>
      </c>
    </row>
    <row r="52" spans="1:12" x14ac:dyDescent="0.3">
      <c r="A52" s="78">
        <f t="shared" si="13"/>
        <v>893.37599999999998</v>
      </c>
      <c r="C52" s="27">
        <f t="shared" si="14"/>
        <v>1449</v>
      </c>
      <c r="D52" s="27">
        <f t="shared" si="15"/>
        <v>2142</v>
      </c>
      <c r="E52" s="27">
        <f t="shared" si="16"/>
        <v>2597.4</v>
      </c>
      <c r="F52" s="27">
        <f t="shared" si="17"/>
        <v>3619.8</v>
      </c>
      <c r="G52" s="43">
        <v>1800</v>
      </c>
      <c r="H52" s="44">
        <f t="shared" si="18"/>
        <v>496.32</v>
      </c>
      <c r="I52" s="35">
        <v>805</v>
      </c>
      <c r="J52" s="35">
        <v>1190</v>
      </c>
      <c r="K52" s="35">
        <v>1443</v>
      </c>
      <c r="L52" s="35">
        <v>2011</v>
      </c>
    </row>
    <row r="53" spans="1:12" x14ac:dyDescent="0.3">
      <c r="A53" s="78">
        <f t="shared" si="13"/>
        <v>992.64</v>
      </c>
      <c r="C53" s="27">
        <f t="shared" si="14"/>
        <v>1610</v>
      </c>
      <c r="D53" s="27">
        <f t="shared" si="15"/>
        <v>2380</v>
      </c>
      <c r="E53" s="27">
        <f t="shared" si="16"/>
        <v>2886</v>
      </c>
      <c r="F53" s="27">
        <f t="shared" si="17"/>
        <v>4022</v>
      </c>
      <c r="G53" s="43">
        <v>2000</v>
      </c>
      <c r="H53" s="44">
        <f t="shared" si="18"/>
        <v>496.32</v>
      </c>
      <c r="I53" s="35">
        <v>805</v>
      </c>
      <c r="J53" s="35">
        <v>1190</v>
      </c>
      <c r="K53" s="35">
        <v>1443</v>
      </c>
      <c r="L53" s="35">
        <v>2011</v>
      </c>
    </row>
    <row r="54" spans="1:12" x14ac:dyDescent="0.3">
      <c r="A54" s="78">
        <f t="shared" si="13"/>
        <v>1141.5360000000001</v>
      </c>
      <c r="C54" s="27">
        <f t="shared" si="14"/>
        <v>1851.5</v>
      </c>
      <c r="D54" s="27">
        <f t="shared" si="15"/>
        <v>2737</v>
      </c>
      <c r="E54" s="27">
        <f t="shared" si="16"/>
        <v>3318.9</v>
      </c>
      <c r="F54" s="27">
        <f t="shared" si="17"/>
        <v>4625.3</v>
      </c>
      <c r="G54" s="35">
        <v>2300</v>
      </c>
      <c r="H54" s="44">
        <f t="shared" si="18"/>
        <v>496.32</v>
      </c>
      <c r="I54" s="35">
        <v>805</v>
      </c>
      <c r="J54" s="35">
        <v>1190</v>
      </c>
      <c r="K54" s="35">
        <v>1443</v>
      </c>
      <c r="L54" s="35">
        <v>2011</v>
      </c>
    </row>
    <row r="55" spans="1:12" x14ac:dyDescent="0.3">
      <c r="A55" s="78">
        <f t="shared" si="13"/>
        <v>1290.432</v>
      </c>
      <c r="C55" s="27">
        <f t="shared" si="14"/>
        <v>2093</v>
      </c>
      <c r="D55" s="27">
        <f t="shared" si="15"/>
        <v>3094</v>
      </c>
      <c r="E55" s="27">
        <f t="shared" si="16"/>
        <v>3751.8</v>
      </c>
      <c r="F55" s="27">
        <f t="shared" si="17"/>
        <v>5228.6000000000004</v>
      </c>
      <c r="G55" s="35">
        <v>2600</v>
      </c>
      <c r="H55" s="44">
        <f t="shared" si="18"/>
        <v>496.32</v>
      </c>
      <c r="I55" s="35">
        <v>805</v>
      </c>
      <c r="J55" s="35">
        <v>1190</v>
      </c>
      <c r="K55" s="35">
        <v>1443</v>
      </c>
      <c r="L55" s="35">
        <v>2011</v>
      </c>
    </row>
    <row r="56" spans="1:12" x14ac:dyDescent="0.3">
      <c r="A56" s="78">
        <f t="shared" si="13"/>
        <v>1488.96</v>
      </c>
      <c r="C56" s="27">
        <f t="shared" si="14"/>
        <v>2415</v>
      </c>
      <c r="D56" s="27">
        <f t="shared" si="15"/>
        <v>3570</v>
      </c>
      <c r="E56" s="27">
        <f t="shared" si="16"/>
        <v>4329</v>
      </c>
      <c r="F56" s="27">
        <f t="shared" si="17"/>
        <v>6033</v>
      </c>
      <c r="G56" s="35">
        <v>3000</v>
      </c>
      <c r="H56" s="44">
        <f t="shared" si="18"/>
        <v>496.32</v>
      </c>
      <c r="I56" s="35">
        <v>805</v>
      </c>
      <c r="J56" s="35">
        <v>1190</v>
      </c>
      <c r="K56" s="35">
        <v>1443</v>
      </c>
      <c r="L56" s="35">
        <v>2011</v>
      </c>
    </row>
    <row r="57" spans="1:12" x14ac:dyDescent="0.3">
      <c r="A57" s="35"/>
      <c r="C57" s="35"/>
      <c r="D57" s="35"/>
      <c r="E57" s="35"/>
      <c r="F57" s="35"/>
    </row>
    <row r="58" spans="1:12" x14ac:dyDescent="0.3">
      <c r="A58" s="36"/>
      <c r="C58" s="36"/>
      <c r="D58" s="36"/>
      <c r="E58" s="36"/>
      <c r="F58" s="36"/>
    </row>
    <row r="62" spans="1:12" ht="21" thickBot="1" x14ac:dyDescent="0.35"/>
    <row r="63" spans="1:12" ht="26.1" customHeight="1" thickBot="1" x14ac:dyDescent="0.35">
      <c r="A63" s="39" t="s">
        <v>24</v>
      </c>
      <c r="B63" s="40"/>
      <c r="C63" s="42"/>
      <c r="D63" s="40"/>
      <c r="E63" s="40"/>
      <c r="F63" s="41"/>
    </row>
    <row r="64" spans="1:12" ht="26.1" customHeight="1" thickBot="1" x14ac:dyDescent="0.35">
      <c r="A64" s="39">
        <v>10</v>
      </c>
      <c r="B64" s="40"/>
      <c r="C64" s="40">
        <v>11</v>
      </c>
      <c r="D64" s="40">
        <v>21</v>
      </c>
      <c r="E64" s="40">
        <v>22</v>
      </c>
      <c r="F64" s="41">
        <v>33</v>
      </c>
      <c r="H64" s="46">
        <v>10</v>
      </c>
      <c r="I64" s="40">
        <v>11</v>
      </c>
      <c r="J64" s="40">
        <v>21</v>
      </c>
      <c r="K64" s="40">
        <v>22</v>
      </c>
      <c r="L64" s="41">
        <v>33</v>
      </c>
    </row>
    <row r="65" spans="1:12" x14ac:dyDescent="0.3">
      <c r="A65" s="78">
        <f>(G65*H65)/1000</f>
        <v>233.87199999999996</v>
      </c>
      <c r="C65" s="27">
        <f>(G65*I65)/1000</f>
        <v>389.6</v>
      </c>
      <c r="D65" s="27">
        <f>(G65*J65)/1000</f>
        <v>564.79999999999995</v>
      </c>
      <c r="E65" s="27">
        <f>(G65*K65)/1000</f>
        <v>687.6</v>
      </c>
      <c r="F65" s="27">
        <f>(G65*L65)/1000</f>
        <v>950.8</v>
      </c>
      <c r="G65" s="43">
        <v>400</v>
      </c>
      <c r="H65" s="44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78">
        <f t="shared" ref="A66:A80" si="19">(G66*H66)/1000</f>
        <v>292.33999999999997</v>
      </c>
      <c r="C66" s="27">
        <f t="shared" ref="C66:C80" si="20">(G66*I66)/1000</f>
        <v>487</v>
      </c>
      <c r="D66" s="27">
        <f t="shared" ref="D66:D80" si="21">(G66*J66)/1000</f>
        <v>706</v>
      </c>
      <c r="E66" s="27">
        <f t="shared" ref="E66:E80" si="22">(G66*K66)/1000</f>
        <v>859.5</v>
      </c>
      <c r="F66" s="27">
        <f t="shared" ref="F66:F80" si="23">(G66*L66)/1000</f>
        <v>1188.5</v>
      </c>
      <c r="G66" s="43">
        <v>500</v>
      </c>
      <c r="H66" s="44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78">
        <f t="shared" si="19"/>
        <v>350.80799999999994</v>
      </c>
      <c r="C67" s="27">
        <f t="shared" si="20"/>
        <v>584.4</v>
      </c>
      <c r="D67" s="27">
        <f t="shared" si="21"/>
        <v>847.2</v>
      </c>
      <c r="E67" s="27">
        <f t="shared" si="22"/>
        <v>1031.4000000000001</v>
      </c>
      <c r="F67" s="27">
        <f t="shared" si="23"/>
        <v>1426.2</v>
      </c>
      <c r="G67" s="43">
        <v>600</v>
      </c>
      <c r="H67" s="44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78">
        <f t="shared" si="19"/>
        <v>409.27599999999995</v>
      </c>
      <c r="C68" s="27">
        <f t="shared" si="20"/>
        <v>681.8</v>
      </c>
      <c r="D68" s="27">
        <f t="shared" si="21"/>
        <v>988.4</v>
      </c>
      <c r="E68" s="27">
        <f t="shared" si="22"/>
        <v>1203.3</v>
      </c>
      <c r="F68" s="27">
        <f t="shared" si="23"/>
        <v>1663.9</v>
      </c>
      <c r="G68" s="43">
        <v>700</v>
      </c>
      <c r="H68" s="44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78">
        <f t="shared" si="19"/>
        <v>467.74399999999991</v>
      </c>
      <c r="C69" s="27">
        <f t="shared" si="20"/>
        <v>779.2</v>
      </c>
      <c r="D69" s="27">
        <f t="shared" si="21"/>
        <v>1129.5999999999999</v>
      </c>
      <c r="E69" s="27">
        <f t="shared" si="22"/>
        <v>1375.2</v>
      </c>
      <c r="F69" s="27">
        <f t="shared" si="23"/>
        <v>1901.6</v>
      </c>
      <c r="G69" s="43">
        <v>800</v>
      </c>
      <c r="H69" s="44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78">
        <f t="shared" si="19"/>
        <v>526.21199999999999</v>
      </c>
      <c r="C70" s="27">
        <f t="shared" si="20"/>
        <v>876.6</v>
      </c>
      <c r="D70" s="27">
        <f t="shared" si="21"/>
        <v>1270.8</v>
      </c>
      <c r="E70" s="27">
        <f t="shared" si="22"/>
        <v>1547.1</v>
      </c>
      <c r="F70" s="27">
        <f t="shared" si="23"/>
        <v>2139.3000000000002</v>
      </c>
      <c r="G70" s="43">
        <v>900</v>
      </c>
      <c r="H70" s="44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78">
        <f t="shared" si="19"/>
        <v>584.67999999999995</v>
      </c>
      <c r="C71" s="27">
        <f t="shared" si="20"/>
        <v>974</v>
      </c>
      <c r="D71" s="27">
        <f t="shared" si="21"/>
        <v>1412</v>
      </c>
      <c r="E71" s="27">
        <f t="shared" si="22"/>
        <v>1719</v>
      </c>
      <c r="F71" s="27">
        <f t="shared" si="23"/>
        <v>2377</v>
      </c>
      <c r="G71" s="43">
        <v>1000</v>
      </c>
      <c r="H71" s="44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78">
        <f t="shared" si="19"/>
        <v>643.14800000000002</v>
      </c>
      <c r="C72" s="27">
        <f t="shared" si="20"/>
        <v>1071.4000000000001</v>
      </c>
      <c r="D72" s="27">
        <f t="shared" si="21"/>
        <v>1553.2</v>
      </c>
      <c r="E72" s="27">
        <f t="shared" si="22"/>
        <v>1890.9</v>
      </c>
      <c r="F72" s="27">
        <f t="shared" si="23"/>
        <v>2614.6999999999998</v>
      </c>
      <c r="G72" s="43">
        <v>1100</v>
      </c>
      <c r="H72" s="44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78">
        <f t="shared" si="19"/>
        <v>701.61599999999987</v>
      </c>
      <c r="C73" s="27">
        <f t="shared" si="20"/>
        <v>1168.8</v>
      </c>
      <c r="D73" s="27">
        <f t="shared" si="21"/>
        <v>1694.4</v>
      </c>
      <c r="E73" s="27">
        <f t="shared" si="22"/>
        <v>2062.8000000000002</v>
      </c>
      <c r="F73" s="27">
        <f t="shared" si="23"/>
        <v>2852.4</v>
      </c>
      <c r="G73" s="43">
        <v>1200</v>
      </c>
      <c r="H73" s="44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78">
        <f t="shared" si="19"/>
        <v>818.55199999999991</v>
      </c>
      <c r="C74" s="27">
        <f t="shared" si="20"/>
        <v>1363.6</v>
      </c>
      <c r="D74" s="27">
        <f t="shared" si="21"/>
        <v>1976.8</v>
      </c>
      <c r="E74" s="27">
        <f t="shared" si="22"/>
        <v>2406.6</v>
      </c>
      <c r="F74" s="27">
        <f t="shared" si="23"/>
        <v>3327.8</v>
      </c>
      <c r="G74" s="43">
        <v>1400</v>
      </c>
      <c r="H74" s="44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78">
        <f t="shared" si="19"/>
        <v>935.48799999999983</v>
      </c>
      <c r="C75" s="27">
        <f t="shared" si="20"/>
        <v>1558.4</v>
      </c>
      <c r="D75" s="27">
        <f t="shared" si="21"/>
        <v>2259.1999999999998</v>
      </c>
      <c r="E75" s="27">
        <f t="shared" si="22"/>
        <v>2750.4</v>
      </c>
      <c r="F75" s="27">
        <f t="shared" si="23"/>
        <v>3803.2</v>
      </c>
      <c r="G75" s="43">
        <v>1600</v>
      </c>
      <c r="H75" s="44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78">
        <f t="shared" si="19"/>
        <v>1052.424</v>
      </c>
      <c r="C76" s="27">
        <f t="shared" si="20"/>
        <v>1753.2</v>
      </c>
      <c r="D76" s="27">
        <f t="shared" si="21"/>
        <v>2541.6</v>
      </c>
      <c r="E76" s="27">
        <f t="shared" si="22"/>
        <v>3094.2</v>
      </c>
      <c r="F76" s="27">
        <f t="shared" si="23"/>
        <v>4278.6000000000004</v>
      </c>
      <c r="G76" s="43">
        <v>1800</v>
      </c>
      <c r="H76" s="44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78">
        <f t="shared" si="19"/>
        <v>1169.3599999999999</v>
      </c>
      <c r="C77" s="27">
        <f t="shared" si="20"/>
        <v>1948</v>
      </c>
      <c r="D77" s="27">
        <f t="shared" si="21"/>
        <v>2824</v>
      </c>
      <c r="E77" s="27">
        <f t="shared" si="22"/>
        <v>3438</v>
      </c>
      <c r="F77" s="27">
        <f t="shared" si="23"/>
        <v>4754</v>
      </c>
      <c r="G77" s="43">
        <v>2000</v>
      </c>
      <c r="H77" s="44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78">
        <f t="shared" si="19"/>
        <v>1344.7639999999999</v>
      </c>
      <c r="C78" s="27">
        <f t="shared" si="20"/>
        <v>2240.1999999999998</v>
      </c>
      <c r="D78" s="27">
        <f t="shared" si="21"/>
        <v>3247.6</v>
      </c>
      <c r="E78" s="27">
        <f t="shared" si="22"/>
        <v>3953.7</v>
      </c>
      <c r="F78" s="27">
        <f t="shared" si="23"/>
        <v>5467.1</v>
      </c>
      <c r="G78" s="35">
        <v>2300</v>
      </c>
      <c r="H78" s="44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78">
        <f t="shared" si="19"/>
        <v>1520.1679999999997</v>
      </c>
      <c r="C79" s="27">
        <f t="shared" si="20"/>
        <v>2532.4</v>
      </c>
      <c r="D79" s="27">
        <f t="shared" si="21"/>
        <v>3671.2</v>
      </c>
      <c r="E79" s="27">
        <f t="shared" si="22"/>
        <v>4469.3999999999996</v>
      </c>
      <c r="F79" s="27">
        <f t="shared" si="23"/>
        <v>6180.2</v>
      </c>
      <c r="G79" s="35">
        <v>2600</v>
      </c>
      <c r="H79" s="44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78">
        <f t="shared" si="19"/>
        <v>1754.0399999999997</v>
      </c>
      <c r="C80" s="27">
        <f t="shared" si="20"/>
        <v>2922</v>
      </c>
      <c r="D80" s="27">
        <f t="shared" si="21"/>
        <v>4236</v>
      </c>
      <c r="E80" s="27">
        <f t="shared" si="22"/>
        <v>5157</v>
      </c>
      <c r="F80" s="27">
        <f t="shared" si="23"/>
        <v>7131</v>
      </c>
      <c r="G80" s="35">
        <v>3000</v>
      </c>
      <c r="H80" s="44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5"/>
      <c r="C81" s="35"/>
      <c r="D81" s="35"/>
      <c r="E81" s="35"/>
      <c r="F81" s="35"/>
    </row>
    <row r="82" spans="1:12" ht="26.1" customHeight="1" thickBot="1" x14ac:dyDescent="0.35">
      <c r="A82" s="39" t="s">
        <v>23</v>
      </c>
      <c r="B82" s="40"/>
      <c r="C82" s="42"/>
      <c r="D82" s="40"/>
      <c r="E82" s="40"/>
      <c r="F82" s="41"/>
    </row>
    <row r="83" spans="1:12" ht="26.1" customHeight="1" thickBot="1" x14ac:dyDescent="0.35">
      <c r="A83" s="39">
        <v>10</v>
      </c>
      <c r="B83" s="40"/>
      <c r="C83" s="40">
        <v>11</v>
      </c>
      <c r="D83" s="40">
        <v>21</v>
      </c>
      <c r="E83" s="40">
        <v>22</v>
      </c>
      <c r="F83" s="41">
        <v>33</v>
      </c>
      <c r="H83" s="46">
        <v>10</v>
      </c>
      <c r="I83" s="40">
        <v>11</v>
      </c>
      <c r="J83" s="40">
        <v>21</v>
      </c>
      <c r="K83" s="40">
        <v>22</v>
      </c>
      <c r="L83" s="41">
        <v>33</v>
      </c>
    </row>
    <row r="84" spans="1:12" x14ac:dyDescent="0.3">
      <c r="A84" s="78">
        <f>(G84*H84)/1000</f>
        <v>86.394000000000005</v>
      </c>
      <c r="C84" s="27">
        <f>(G84*I84)/1000</f>
        <v>124</v>
      </c>
      <c r="D84" s="27">
        <f>(G84*J84)/1000</f>
        <v>201.6</v>
      </c>
      <c r="E84" s="27">
        <f>(G84*K84)/1000</f>
        <v>240.4</v>
      </c>
      <c r="F84" s="27">
        <f>(G84*L84)/1000</f>
        <v>346.8</v>
      </c>
      <c r="G84" s="43">
        <v>400</v>
      </c>
      <c r="H84" s="44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78">
        <f t="shared" ref="A85:A99" si="25">(G85*H85)/1000</f>
        <v>108.57</v>
      </c>
      <c r="C85" s="27">
        <f t="shared" ref="C85:C99" si="26">(G85*I85)/1000</f>
        <v>155</v>
      </c>
      <c r="D85" s="27">
        <f t="shared" ref="D85:D99" si="27">(G85*J85)/1000</f>
        <v>252</v>
      </c>
      <c r="E85" s="27">
        <f t="shared" ref="E85:E99" si="28">(G85*K85)/1000</f>
        <v>300.5</v>
      </c>
      <c r="F85" s="27">
        <f t="shared" ref="F85:F99" si="29">(G85*L85)/1000</f>
        <v>433.5</v>
      </c>
      <c r="G85" s="43">
        <v>500</v>
      </c>
      <c r="H85" s="44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78">
        <f t="shared" si="25"/>
        <v>130.56119999999999</v>
      </c>
      <c r="C86" s="27">
        <f t="shared" si="26"/>
        <v>186</v>
      </c>
      <c r="D86" s="27">
        <f t="shared" si="27"/>
        <v>302.39999999999998</v>
      </c>
      <c r="E86" s="27">
        <f t="shared" si="28"/>
        <v>360.6</v>
      </c>
      <c r="F86" s="27">
        <f t="shared" si="29"/>
        <v>520.20000000000005</v>
      </c>
      <c r="G86" s="43">
        <v>600</v>
      </c>
      <c r="H86" s="44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78">
        <f t="shared" si="25"/>
        <v>152.32139999999998</v>
      </c>
      <c r="C87" s="27">
        <f t="shared" si="26"/>
        <v>217</v>
      </c>
      <c r="D87" s="27">
        <f t="shared" si="27"/>
        <v>352.8</v>
      </c>
      <c r="E87" s="27">
        <f t="shared" si="28"/>
        <v>420.7</v>
      </c>
      <c r="F87" s="27">
        <f t="shared" si="29"/>
        <v>606.9</v>
      </c>
      <c r="G87" s="43">
        <v>700</v>
      </c>
      <c r="H87" s="44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78">
        <f t="shared" si="25"/>
        <v>174.08159999999998</v>
      </c>
      <c r="C88" s="27">
        <f t="shared" si="26"/>
        <v>248</v>
      </c>
      <c r="D88" s="27">
        <f t="shared" si="27"/>
        <v>403.2</v>
      </c>
      <c r="E88" s="27">
        <f t="shared" si="28"/>
        <v>480.8</v>
      </c>
      <c r="F88" s="27">
        <f t="shared" si="29"/>
        <v>693.6</v>
      </c>
      <c r="G88" s="43">
        <v>800</v>
      </c>
      <c r="H88" s="44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78">
        <f t="shared" si="25"/>
        <v>195.42599999999999</v>
      </c>
      <c r="C89" s="27">
        <f t="shared" si="26"/>
        <v>279</v>
      </c>
      <c r="D89" s="27">
        <f t="shared" si="27"/>
        <v>453.6</v>
      </c>
      <c r="E89" s="27">
        <f t="shared" si="28"/>
        <v>540.9</v>
      </c>
      <c r="F89" s="27">
        <f t="shared" si="29"/>
        <v>780.3</v>
      </c>
      <c r="G89" s="43">
        <v>900</v>
      </c>
      <c r="H89" s="44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78">
        <f t="shared" si="25"/>
        <v>217.14</v>
      </c>
      <c r="C90" s="27">
        <f t="shared" si="26"/>
        <v>310</v>
      </c>
      <c r="D90" s="27">
        <f t="shared" si="27"/>
        <v>504</v>
      </c>
      <c r="E90" s="27">
        <f t="shared" si="28"/>
        <v>601</v>
      </c>
      <c r="F90" s="27">
        <f t="shared" si="29"/>
        <v>867</v>
      </c>
      <c r="G90" s="43">
        <v>1000</v>
      </c>
      <c r="H90" s="44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78">
        <f t="shared" si="25"/>
        <v>238.85399999999998</v>
      </c>
      <c r="C91" s="27">
        <f t="shared" si="26"/>
        <v>341</v>
      </c>
      <c r="D91" s="27">
        <f t="shared" si="27"/>
        <v>554.4</v>
      </c>
      <c r="E91" s="27">
        <f t="shared" si="28"/>
        <v>661.1</v>
      </c>
      <c r="F91" s="27">
        <f t="shared" si="29"/>
        <v>953.7</v>
      </c>
      <c r="G91" s="43">
        <v>1100</v>
      </c>
      <c r="H91" s="44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78">
        <f>(G92*H92)/1000</f>
        <v>260.56799999999998</v>
      </c>
      <c r="C92" s="27">
        <f t="shared" si="26"/>
        <v>372</v>
      </c>
      <c r="D92" s="27">
        <f t="shared" si="27"/>
        <v>604.79999999999995</v>
      </c>
      <c r="E92" s="27">
        <f t="shared" si="28"/>
        <v>721.2</v>
      </c>
      <c r="F92" s="27">
        <f t="shared" si="29"/>
        <v>1040.4000000000001</v>
      </c>
      <c r="G92" s="43">
        <v>1200</v>
      </c>
      <c r="H92" s="44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78">
        <f t="shared" si="25"/>
        <v>303.99599999999998</v>
      </c>
      <c r="C93" s="27">
        <f t="shared" si="26"/>
        <v>434</v>
      </c>
      <c r="D93" s="27">
        <f t="shared" si="27"/>
        <v>705.6</v>
      </c>
      <c r="E93" s="27">
        <f t="shared" si="28"/>
        <v>841.4</v>
      </c>
      <c r="F93" s="27">
        <f t="shared" si="29"/>
        <v>1213.8</v>
      </c>
      <c r="G93" s="43">
        <v>1400</v>
      </c>
      <c r="H93" s="44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78">
        <f t="shared" si="25"/>
        <v>347.42399999999998</v>
      </c>
      <c r="C94" s="27">
        <f t="shared" si="26"/>
        <v>496</v>
      </c>
      <c r="D94" s="27">
        <f t="shared" si="27"/>
        <v>806.4</v>
      </c>
      <c r="E94" s="27">
        <f t="shared" si="28"/>
        <v>961.6</v>
      </c>
      <c r="F94" s="27">
        <f t="shared" si="29"/>
        <v>1387.2</v>
      </c>
      <c r="G94" s="43">
        <v>1600</v>
      </c>
      <c r="H94" s="44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78">
        <f t="shared" si="25"/>
        <v>390.85199999999998</v>
      </c>
      <c r="C95" s="27">
        <f t="shared" si="26"/>
        <v>558</v>
      </c>
      <c r="D95" s="27">
        <f t="shared" si="27"/>
        <v>907.2</v>
      </c>
      <c r="E95" s="27">
        <f t="shared" si="28"/>
        <v>1081.8</v>
      </c>
      <c r="F95" s="27">
        <f t="shared" si="29"/>
        <v>1560.6</v>
      </c>
      <c r="G95" s="43">
        <v>1800</v>
      </c>
      <c r="H95" s="44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78">
        <f t="shared" si="25"/>
        <v>434.28</v>
      </c>
      <c r="C96" s="27">
        <f t="shared" si="26"/>
        <v>620</v>
      </c>
      <c r="D96" s="27">
        <f t="shared" si="27"/>
        <v>1008</v>
      </c>
      <c r="E96" s="27">
        <f t="shared" si="28"/>
        <v>1202</v>
      </c>
      <c r="F96" s="27">
        <f t="shared" si="29"/>
        <v>1734</v>
      </c>
      <c r="G96" s="43">
        <v>2000</v>
      </c>
      <c r="H96" s="44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78">
        <f t="shared" si="25"/>
        <v>499.42199999999997</v>
      </c>
      <c r="C97" s="27">
        <f t="shared" si="26"/>
        <v>713</v>
      </c>
      <c r="D97" s="27">
        <f t="shared" si="27"/>
        <v>1159.2</v>
      </c>
      <c r="E97" s="27">
        <f t="shared" si="28"/>
        <v>1382.3</v>
      </c>
      <c r="F97" s="27">
        <f t="shared" si="29"/>
        <v>1994.1</v>
      </c>
      <c r="G97" s="35">
        <v>2300</v>
      </c>
      <c r="H97" s="44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78">
        <f t="shared" si="25"/>
        <v>564.56399999999996</v>
      </c>
      <c r="C98" s="27">
        <f t="shared" si="26"/>
        <v>806</v>
      </c>
      <c r="D98" s="27">
        <f t="shared" si="27"/>
        <v>1310.4000000000001</v>
      </c>
      <c r="E98" s="27">
        <f t="shared" si="28"/>
        <v>1562.6</v>
      </c>
      <c r="F98" s="27">
        <f t="shared" si="29"/>
        <v>2254.1999999999998</v>
      </c>
      <c r="G98" s="35">
        <v>2600</v>
      </c>
      <c r="H98" s="44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78">
        <f t="shared" si="25"/>
        <v>651.41999999999996</v>
      </c>
      <c r="C99" s="27">
        <f t="shared" si="26"/>
        <v>930</v>
      </c>
      <c r="D99" s="27">
        <f t="shared" si="27"/>
        <v>1512</v>
      </c>
      <c r="E99" s="27">
        <f t="shared" si="28"/>
        <v>1803</v>
      </c>
      <c r="F99" s="27">
        <f t="shared" si="29"/>
        <v>2601</v>
      </c>
      <c r="G99" s="35">
        <v>3000</v>
      </c>
      <c r="H99" s="44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57" t="s">
        <v>29</v>
      </c>
      <c r="B101" s="58"/>
      <c r="C101" s="59"/>
      <c r="D101" s="58"/>
      <c r="E101" s="58"/>
      <c r="F101" s="60"/>
    </row>
    <row r="102" spans="1:12" ht="21" thickBot="1" x14ac:dyDescent="0.35">
      <c r="A102" s="39">
        <v>10</v>
      </c>
      <c r="B102" s="40"/>
      <c r="C102" s="40">
        <v>11</v>
      </c>
      <c r="D102" s="40">
        <v>21</v>
      </c>
      <c r="E102" s="40">
        <v>22</v>
      </c>
      <c r="F102" s="41">
        <v>33</v>
      </c>
      <c r="H102" s="46"/>
      <c r="I102" s="40"/>
      <c r="J102" s="40"/>
      <c r="K102" s="40"/>
      <c r="L102" s="41"/>
    </row>
    <row r="103" spans="1:12" x14ac:dyDescent="0.3">
      <c r="A103" s="27">
        <v>275</v>
      </c>
      <c r="C103" s="27">
        <v>464</v>
      </c>
      <c r="D103" s="27">
        <v>655</v>
      </c>
      <c r="E103" s="27">
        <v>796</v>
      </c>
      <c r="F103" s="27">
        <v>1118</v>
      </c>
      <c r="G103" s="43">
        <v>400</v>
      </c>
    </row>
    <row r="104" spans="1:12" x14ac:dyDescent="0.3">
      <c r="A104" s="27">
        <v>344</v>
      </c>
      <c r="C104" s="27">
        <v>581</v>
      </c>
      <c r="D104" s="27">
        <v>819</v>
      </c>
      <c r="E104" s="27">
        <v>997</v>
      </c>
      <c r="F104" s="27">
        <v>1397</v>
      </c>
      <c r="G104" s="43">
        <v>500</v>
      </c>
    </row>
    <row r="105" spans="1:12" x14ac:dyDescent="0.3">
      <c r="A105" s="27">
        <v>412</v>
      </c>
      <c r="C105" s="27">
        <v>697</v>
      </c>
      <c r="D105" s="27">
        <v>963</v>
      </c>
      <c r="E105" s="27">
        <v>1197</v>
      </c>
      <c r="F105" s="27">
        <v>1676</v>
      </c>
      <c r="G105" s="43">
        <v>600</v>
      </c>
    </row>
    <row r="106" spans="1:12" x14ac:dyDescent="0.3">
      <c r="A106" s="27">
        <v>481</v>
      </c>
      <c r="C106" s="27">
        <v>827</v>
      </c>
      <c r="D106" s="27">
        <v>1147</v>
      </c>
      <c r="E106" s="27">
        <v>1397</v>
      </c>
      <c r="F106" s="27">
        <v>1956</v>
      </c>
      <c r="G106" s="43">
        <v>700</v>
      </c>
    </row>
    <row r="107" spans="1:12" x14ac:dyDescent="0.3">
      <c r="A107" s="27">
        <v>550</v>
      </c>
      <c r="C107" s="27">
        <v>929</v>
      </c>
      <c r="D107" s="27">
        <v>1310</v>
      </c>
      <c r="E107" s="27">
        <v>1598</v>
      </c>
      <c r="F107" s="27">
        <v>2235</v>
      </c>
      <c r="G107" s="43">
        <v>800</v>
      </c>
    </row>
    <row r="108" spans="1:12" x14ac:dyDescent="0.3">
      <c r="A108" s="27">
        <v>618</v>
      </c>
      <c r="C108" s="27">
        <v>1063</v>
      </c>
      <c r="D108" s="27">
        <v>1474</v>
      </c>
      <c r="E108" s="27">
        <v>1796</v>
      </c>
      <c r="F108" s="27">
        <v>2524</v>
      </c>
      <c r="G108" s="43">
        <v>900</v>
      </c>
    </row>
    <row r="109" spans="1:12" x14ac:dyDescent="0.3">
      <c r="A109" s="27">
        <v>687</v>
      </c>
      <c r="C109" s="27">
        <v>1181</v>
      </c>
      <c r="D109" s="27">
        <v>1638</v>
      </c>
      <c r="E109" s="27">
        <v>1995</v>
      </c>
      <c r="F109" s="27">
        <v>2794</v>
      </c>
      <c r="G109" s="43">
        <v>1000</v>
      </c>
    </row>
    <row r="110" spans="1:12" x14ac:dyDescent="0.3">
      <c r="A110" s="27">
        <v>756</v>
      </c>
      <c r="C110" s="27">
        <v>1299</v>
      </c>
      <c r="D110" s="27">
        <v>1802</v>
      </c>
      <c r="E110" s="27">
        <v>2194</v>
      </c>
      <c r="F110" s="27">
        <v>3073</v>
      </c>
      <c r="G110" s="43">
        <v>1100</v>
      </c>
    </row>
    <row r="111" spans="1:12" x14ac:dyDescent="0.3">
      <c r="A111" s="27">
        <v>824</v>
      </c>
      <c r="C111" s="27">
        <v>1393</v>
      </c>
      <c r="D111" s="27">
        <v>1985</v>
      </c>
      <c r="E111" s="27">
        <v>2394</v>
      </c>
      <c r="F111" s="27">
        <v>3353</v>
      </c>
      <c r="G111" s="43">
        <v>1200</v>
      </c>
    </row>
    <row r="112" spans="1:12" x14ac:dyDescent="0.3">
      <c r="A112" s="27">
        <v>962</v>
      </c>
      <c r="C112" s="27">
        <v>1628</v>
      </c>
      <c r="D112" s="27">
        <v>2293</v>
      </c>
      <c r="E112" s="27">
        <v>2793</v>
      </c>
      <c r="F112" s="27">
        <v>3911</v>
      </c>
      <c r="G112" s="43">
        <v>1400</v>
      </c>
    </row>
    <row r="113" spans="1:12" x14ac:dyDescent="0.3">
      <c r="A113" s="27">
        <v>1099</v>
      </c>
      <c r="C113" s="27">
        <v>1858</v>
      </c>
      <c r="D113" s="27">
        <v>2620</v>
      </c>
      <c r="E113" s="27">
        <v>3192</v>
      </c>
      <c r="F113" s="27">
        <v>4470</v>
      </c>
      <c r="G113" s="43">
        <v>1600</v>
      </c>
    </row>
    <row r="114" spans="1:12" x14ac:dyDescent="0.3">
      <c r="A114" s="27">
        <v>1237</v>
      </c>
      <c r="C114" s="27">
        <v>2090</v>
      </c>
      <c r="D114" s="27">
        <v>2948</v>
      </c>
      <c r="E114" s="27">
        <v>3591</v>
      </c>
      <c r="F114" s="27">
        <v>5029</v>
      </c>
      <c r="G114" s="43">
        <v>1800</v>
      </c>
    </row>
    <row r="115" spans="1:12" x14ac:dyDescent="0.3">
      <c r="A115" s="27">
        <v>1374</v>
      </c>
      <c r="C115" s="27">
        <v>2322</v>
      </c>
      <c r="D115" s="27">
        <v>3275</v>
      </c>
      <c r="E115" s="27">
        <v>3990</v>
      </c>
      <c r="F115" s="27">
        <v>5588</v>
      </c>
      <c r="G115" s="43">
        <v>2000</v>
      </c>
    </row>
    <row r="116" spans="1:12" x14ac:dyDescent="0.3">
      <c r="A116" s="27">
        <v>1580</v>
      </c>
      <c r="C116" s="27">
        <v>2671</v>
      </c>
      <c r="D116" s="27">
        <v>3766</v>
      </c>
      <c r="E116" s="27">
        <v>4588</v>
      </c>
      <c r="F116" s="27">
        <v>6426</v>
      </c>
      <c r="G116" s="35">
        <v>2300</v>
      </c>
    </row>
    <row r="117" spans="1:12" x14ac:dyDescent="0.3">
      <c r="A117" s="27">
        <v>1786</v>
      </c>
      <c r="C117" s="27">
        <v>3019</v>
      </c>
      <c r="D117" s="27">
        <v>4258</v>
      </c>
      <c r="E117" s="27">
        <v>5166</v>
      </c>
      <c r="F117" s="27">
        <v>7264</v>
      </c>
      <c r="G117" s="35">
        <v>2600</v>
      </c>
    </row>
    <row r="118" spans="1:12" x14ac:dyDescent="0.3">
      <c r="A118" s="27">
        <v>2061</v>
      </c>
      <c r="C118" s="27">
        <v>3484</v>
      </c>
      <c r="D118" s="27">
        <v>4913</v>
      </c>
      <c r="E118" s="27">
        <v>5984</v>
      </c>
      <c r="F118" s="27">
        <v>8381</v>
      </c>
      <c r="G118" s="35">
        <v>3000</v>
      </c>
    </row>
    <row r="119" spans="1:12" ht="21" thickBot="1" x14ac:dyDescent="0.35"/>
    <row r="120" spans="1:12" ht="21" thickBot="1" x14ac:dyDescent="0.35">
      <c r="A120" s="57" t="s">
        <v>30</v>
      </c>
      <c r="B120" s="58"/>
      <c r="C120" s="59"/>
      <c r="D120" s="58"/>
      <c r="E120" s="58"/>
      <c r="F120" s="60"/>
    </row>
    <row r="121" spans="1:12" ht="21" thickBot="1" x14ac:dyDescent="0.35">
      <c r="A121" s="39">
        <v>10</v>
      </c>
      <c r="B121" s="40"/>
      <c r="C121" s="40">
        <v>11</v>
      </c>
      <c r="D121" s="40">
        <v>21</v>
      </c>
      <c r="E121" s="40">
        <v>22</v>
      </c>
      <c r="F121" s="41">
        <v>33</v>
      </c>
      <c r="H121" s="46">
        <v>10</v>
      </c>
      <c r="I121" s="40">
        <v>11</v>
      </c>
      <c r="J121" s="40">
        <v>21</v>
      </c>
      <c r="K121" s="40">
        <v>22</v>
      </c>
      <c r="L121" s="41">
        <v>33</v>
      </c>
    </row>
    <row r="122" spans="1:12" x14ac:dyDescent="0.3">
      <c r="A122" s="27">
        <v>350</v>
      </c>
      <c r="C122" s="27">
        <v>569</v>
      </c>
      <c r="D122" s="27">
        <v>812</v>
      </c>
      <c r="E122" s="27">
        <v>959</v>
      </c>
      <c r="F122" s="27">
        <v>1347</v>
      </c>
      <c r="G122" s="43">
        <v>400</v>
      </c>
    </row>
    <row r="123" spans="1:12" x14ac:dyDescent="0.3">
      <c r="A123" s="27">
        <v>438</v>
      </c>
      <c r="C123" s="27">
        <v>711</v>
      </c>
      <c r="D123" s="27">
        <v>1015</v>
      </c>
      <c r="E123" s="27">
        <v>1199</v>
      </c>
      <c r="F123" s="27">
        <v>1638</v>
      </c>
      <c r="G123" s="43">
        <v>500</v>
      </c>
    </row>
    <row r="124" spans="1:12" x14ac:dyDescent="0.3">
      <c r="A124" s="27">
        <v>526</v>
      </c>
      <c r="C124" s="27">
        <v>853</v>
      </c>
      <c r="D124" s="27">
        <v>1218</v>
      </c>
      <c r="E124" s="27">
        <v>1439</v>
      </c>
      <c r="F124" s="27">
        <v>2020</v>
      </c>
      <c r="G124" s="43">
        <v>600</v>
      </c>
    </row>
    <row r="125" spans="1:12" x14ac:dyDescent="0.3">
      <c r="A125" s="27">
        <v>613</v>
      </c>
      <c r="C125" s="27">
        <v>995</v>
      </c>
      <c r="D125" s="27">
        <v>1421</v>
      </c>
      <c r="E125" s="27">
        <v>1679</v>
      </c>
      <c r="F125" s="27">
        <v>2357</v>
      </c>
      <c r="G125" s="43">
        <v>700</v>
      </c>
    </row>
    <row r="126" spans="1:12" x14ac:dyDescent="0.3">
      <c r="A126" s="27">
        <v>701</v>
      </c>
      <c r="C126" s="27">
        <v>1137</v>
      </c>
      <c r="D126" s="27">
        <v>1624</v>
      </c>
      <c r="E126" s="27">
        <v>1919</v>
      </c>
      <c r="F126" s="27">
        <v>2694</v>
      </c>
      <c r="G126" s="43">
        <v>800</v>
      </c>
    </row>
    <row r="127" spans="1:12" x14ac:dyDescent="0.3">
      <c r="A127" s="27">
        <v>788</v>
      </c>
      <c r="C127" s="27">
        <v>1280</v>
      </c>
      <c r="D127" s="27">
        <v>1827</v>
      </c>
      <c r="E127" s="27">
        <v>2159</v>
      </c>
      <c r="F127" s="27">
        <v>3030</v>
      </c>
      <c r="G127" s="43">
        <v>900</v>
      </c>
    </row>
    <row r="128" spans="1:12" x14ac:dyDescent="0.3">
      <c r="A128" s="27">
        <v>876</v>
      </c>
      <c r="C128" s="27">
        <v>1422</v>
      </c>
      <c r="D128" s="27">
        <v>2030</v>
      </c>
      <c r="E128" s="27">
        <v>2399</v>
      </c>
      <c r="F128" s="27">
        <v>3367</v>
      </c>
      <c r="G128" s="43">
        <v>1000</v>
      </c>
    </row>
    <row r="129" spans="1:7" x14ac:dyDescent="0.3">
      <c r="A129" s="27">
        <v>964</v>
      </c>
      <c r="C129" s="27">
        <v>1564</v>
      </c>
      <c r="D129" s="27">
        <v>2233</v>
      </c>
      <c r="E129" s="27">
        <v>2639</v>
      </c>
      <c r="F129" s="27">
        <v>3704</v>
      </c>
      <c r="G129" s="43">
        <v>1100</v>
      </c>
    </row>
    <row r="130" spans="1:7" x14ac:dyDescent="0.3">
      <c r="A130" s="27">
        <v>1051</v>
      </c>
      <c r="C130" s="27">
        <v>1706</v>
      </c>
      <c r="D130" s="27">
        <v>2436</v>
      </c>
      <c r="E130" s="27">
        <v>2878</v>
      </c>
      <c r="F130" s="27">
        <v>4040</v>
      </c>
      <c r="G130" s="43">
        <v>1200</v>
      </c>
    </row>
    <row r="131" spans="1:7" x14ac:dyDescent="0.3">
      <c r="A131" s="27">
        <v>1227</v>
      </c>
      <c r="C131" s="27">
        <v>1990</v>
      </c>
      <c r="D131" s="27">
        <v>2841</v>
      </c>
      <c r="E131" s="27">
        <v>3358</v>
      </c>
      <c r="F131" s="27">
        <v>4714</v>
      </c>
      <c r="G131" s="43">
        <v>1400</v>
      </c>
    </row>
    <row r="132" spans="1:7" x14ac:dyDescent="0.3">
      <c r="A132" s="27">
        <v>1402</v>
      </c>
      <c r="C132" s="27">
        <v>2275</v>
      </c>
      <c r="D132" s="27">
        <v>3247</v>
      </c>
      <c r="E132" s="27">
        <v>3838</v>
      </c>
      <c r="F132" s="27">
        <v>5387</v>
      </c>
      <c r="G132" s="43">
        <v>1600</v>
      </c>
    </row>
    <row r="133" spans="1:7" x14ac:dyDescent="0.3">
      <c r="A133" s="27">
        <v>1577</v>
      </c>
      <c r="C133" s="27">
        <v>2559</v>
      </c>
      <c r="D133" s="27">
        <v>3653</v>
      </c>
      <c r="E133" s="27">
        <v>4317</v>
      </c>
      <c r="F133" s="27">
        <v>6060</v>
      </c>
      <c r="G133" s="43">
        <v>1800</v>
      </c>
    </row>
    <row r="134" spans="1:7" x14ac:dyDescent="0.3">
      <c r="A134" s="27">
        <v>1752</v>
      </c>
      <c r="C134" s="27">
        <v>2843</v>
      </c>
      <c r="D134" s="27">
        <v>4059</v>
      </c>
      <c r="E134" s="27">
        <v>4997</v>
      </c>
      <c r="F134" s="27">
        <v>6734</v>
      </c>
      <c r="G134" s="43">
        <v>2000</v>
      </c>
    </row>
    <row r="135" spans="1:7" x14ac:dyDescent="0.3">
      <c r="A135" s="27">
        <v>2015</v>
      </c>
      <c r="C135" s="27">
        <v>3270</v>
      </c>
      <c r="D135" s="27">
        <v>4668</v>
      </c>
      <c r="E135" s="27">
        <v>5517</v>
      </c>
      <c r="F135" s="27">
        <v>7744</v>
      </c>
      <c r="G135" s="35">
        <v>2300</v>
      </c>
    </row>
    <row r="136" spans="1:7" x14ac:dyDescent="0.3">
      <c r="A136" s="27">
        <v>2278</v>
      </c>
      <c r="C136" s="27">
        <v>3696</v>
      </c>
      <c r="D136" s="27">
        <v>5277</v>
      </c>
      <c r="E136" s="27">
        <v>6236</v>
      </c>
      <c r="F136" s="27">
        <v>8754</v>
      </c>
      <c r="G136" s="35">
        <v>2600</v>
      </c>
    </row>
    <row r="137" spans="1:7" x14ac:dyDescent="0.3">
      <c r="A137" s="27">
        <v>2629</v>
      </c>
      <c r="C137" s="27">
        <v>4265</v>
      </c>
      <c r="D137" s="27">
        <v>6089</v>
      </c>
      <c r="E137" s="27">
        <v>7196</v>
      </c>
      <c r="F137" s="27">
        <v>10101</v>
      </c>
      <c r="G137" s="35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8"/>
  <sheetViews>
    <sheetView zoomScaleNormal="100" workbookViewId="0">
      <selection activeCell="T157" sqref="T157"/>
    </sheetView>
  </sheetViews>
  <sheetFormatPr defaultRowHeight="12.75" x14ac:dyDescent="0.2"/>
  <cols>
    <col min="1" max="1" width="13.5703125" customWidth="1"/>
    <col min="3" max="3" width="9.140625" style="93"/>
    <col min="5" max="5" width="9.140625" style="104"/>
    <col min="7" max="7" width="9.140625" style="93"/>
    <col min="9" max="9" width="9.140625" style="93"/>
    <col min="11" max="11" width="9.140625" style="93"/>
    <col min="12" max="12" width="9.140625" customWidth="1"/>
    <col min="13" max="13" width="9.140625" style="93" customWidth="1"/>
    <col min="15" max="15" width="9.140625" style="93"/>
    <col min="17" max="17" width="9.140625" style="93"/>
  </cols>
  <sheetData>
    <row r="4" spans="1:19" x14ac:dyDescent="0.2">
      <c r="L4" s="68"/>
      <c r="M4" s="94"/>
      <c r="N4" s="68"/>
      <c r="O4" s="94"/>
      <c r="P4" s="68"/>
      <c r="Q4" s="94"/>
      <c r="R4" s="68"/>
    </row>
    <row r="5" spans="1:19" x14ac:dyDescent="0.2">
      <c r="L5" s="68"/>
      <c r="M5" s="94"/>
      <c r="N5" s="68"/>
      <c r="O5" s="94"/>
      <c r="P5" s="68"/>
      <c r="Q5" s="94"/>
      <c r="R5" s="68"/>
    </row>
    <row r="6" spans="1:19" ht="20.25" x14ac:dyDescent="0.3">
      <c r="A6" s="131" t="s">
        <v>33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68"/>
    </row>
    <row r="7" spans="1:19" x14ac:dyDescent="0.2">
      <c r="A7" s="72"/>
      <c r="B7" s="147">
        <v>10</v>
      </c>
      <c r="C7" s="148"/>
      <c r="D7" s="147">
        <v>11</v>
      </c>
      <c r="E7" s="148"/>
      <c r="F7" s="147">
        <v>20</v>
      </c>
      <c r="G7" s="148"/>
      <c r="H7" s="147">
        <v>21</v>
      </c>
      <c r="I7" s="148"/>
      <c r="J7" s="149">
        <v>22</v>
      </c>
      <c r="K7" s="148"/>
      <c r="L7" s="145">
        <v>32</v>
      </c>
      <c r="M7" s="145"/>
      <c r="N7" s="146">
        <v>43</v>
      </c>
      <c r="O7" s="146"/>
      <c r="P7" s="145">
        <v>54</v>
      </c>
      <c r="Q7" s="145"/>
      <c r="R7" s="68"/>
    </row>
    <row r="8" spans="1:19" x14ac:dyDescent="0.2">
      <c r="A8" s="73" t="s">
        <v>28</v>
      </c>
      <c r="B8" s="74" t="s">
        <v>31</v>
      </c>
      <c r="C8" s="95" t="s">
        <v>32</v>
      </c>
      <c r="D8" s="74" t="s">
        <v>31</v>
      </c>
      <c r="E8" s="105" t="s">
        <v>32</v>
      </c>
      <c r="F8" s="74" t="s">
        <v>31</v>
      </c>
      <c r="G8" s="95" t="s">
        <v>32</v>
      </c>
      <c r="H8" s="74" t="s">
        <v>31</v>
      </c>
      <c r="I8" s="95" t="s">
        <v>32</v>
      </c>
      <c r="J8" s="74" t="s">
        <v>31</v>
      </c>
      <c r="K8" s="95" t="s">
        <v>32</v>
      </c>
      <c r="L8" s="74" t="s">
        <v>31</v>
      </c>
      <c r="M8" s="95" t="s">
        <v>32</v>
      </c>
      <c r="N8" s="74" t="s">
        <v>31</v>
      </c>
      <c r="O8" s="95" t="s">
        <v>32</v>
      </c>
      <c r="P8" s="74" t="s">
        <v>31</v>
      </c>
      <c r="Q8" s="95" t="s">
        <v>32</v>
      </c>
      <c r="R8" s="68"/>
    </row>
    <row r="9" spans="1:19" x14ac:dyDescent="0.2">
      <c r="A9" s="49">
        <v>400</v>
      </c>
      <c r="B9" s="76">
        <f t="shared" ref="B9:B14" si="0">$B$15*$A9/1000</f>
        <v>50.4</v>
      </c>
      <c r="C9" s="96"/>
      <c r="D9" s="76">
        <f t="shared" ref="D9:D14" si="1">$D$15*$A9/1000</f>
        <v>90.8</v>
      </c>
      <c r="E9" s="106"/>
      <c r="F9" s="76">
        <f t="shared" ref="F9:F14" si="2">$F$15*$A9/1000</f>
        <v>111.2</v>
      </c>
      <c r="G9" s="96"/>
      <c r="H9" s="76">
        <f t="shared" ref="H9:H14" si="3">$H$15*$A9/1000</f>
        <v>122</v>
      </c>
      <c r="I9" s="96"/>
      <c r="J9" s="76">
        <f t="shared" ref="J9:J14" si="4">$J$15*$A9/1000</f>
        <v>160.4</v>
      </c>
      <c r="K9" s="96"/>
      <c r="L9" s="76">
        <f t="shared" ref="L9:L14" si="5">$L$15*$A9/1000</f>
        <v>184</v>
      </c>
      <c r="M9" s="96"/>
      <c r="N9" s="76">
        <f t="shared" ref="N9:N14" si="6">$N$15*$A9/1000</f>
        <v>252.8</v>
      </c>
      <c r="O9" s="96"/>
      <c r="P9" s="76">
        <f t="shared" ref="P9:P14" si="7">$P$15*$A9/1000</f>
        <v>321.60000000000002</v>
      </c>
      <c r="Q9" s="96"/>
      <c r="R9" s="68"/>
    </row>
    <row r="10" spans="1:19" x14ac:dyDescent="0.2">
      <c r="A10" s="50">
        <v>500</v>
      </c>
      <c r="B10" s="76">
        <f t="shared" si="0"/>
        <v>63</v>
      </c>
      <c r="C10" s="96"/>
      <c r="D10" s="76">
        <f t="shared" si="1"/>
        <v>113.5</v>
      </c>
      <c r="E10" s="106"/>
      <c r="F10" s="76">
        <f t="shared" si="2"/>
        <v>139</v>
      </c>
      <c r="G10" s="96"/>
      <c r="H10" s="76">
        <f t="shared" si="3"/>
        <v>152.5</v>
      </c>
      <c r="I10" s="96"/>
      <c r="J10" s="76">
        <f t="shared" si="4"/>
        <v>200.5</v>
      </c>
      <c r="K10" s="96"/>
      <c r="L10" s="76">
        <f t="shared" si="5"/>
        <v>230</v>
      </c>
      <c r="M10" s="97"/>
      <c r="N10" s="76">
        <f t="shared" si="6"/>
        <v>316</v>
      </c>
      <c r="O10" s="110"/>
      <c r="P10" s="76">
        <f t="shared" si="7"/>
        <v>402</v>
      </c>
      <c r="Q10" s="110"/>
      <c r="R10" s="68"/>
    </row>
    <row r="11" spans="1:19" x14ac:dyDescent="0.2">
      <c r="A11" s="50">
        <v>600</v>
      </c>
      <c r="B11" s="76">
        <f t="shared" si="0"/>
        <v>75.599999999999994</v>
      </c>
      <c r="C11" s="96"/>
      <c r="D11" s="76">
        <f t="shared" si="1"/>
        <v>136.19999999999999</v>
      </c>
      <c r="E11" s="106"/>
      <c r="F11" s="76">
        <f t="shared" si="2"/>
        <v>166.8</v>
      </c>
      <c r="G11" s="96"/>
      <c r="H11" s="76">
        <f t="shared" si="3"/>
        <v>183</v>
      </c>
      <c r="I11" s="96"/>
      <c r="J11" s="76">
        <f t="shared" si="4"/>
        <v>240.6</v>
      </c>
      <c r="K11" s="96"/>
      <c r="L11" s="76">
        <f t="shared" si="5"/>
        <v>276</v>
      </c>
      <c r="M11" s="97"/>
      <c r="N11" s="76">
        <f t="shared" si="6"/>
        <v>379.2</v>
      </c>
      <c r="O11" s="110"/>
      <c r="P11" s="76">
        <f t="shared" si="7"/>
        <v>482.4</v>
      </c>
      <c r="Q11" s="110"/>
      <c r="R11" s="68"/>
    </row>
    <row r="12" spans="1:19" x14ac:dyDescent="0.2">
      <c r="A12" s="50">
        <v>700</v>
      </c>
      <c r="B12" s="76">
        <f t="shared" si="0"/>
        <v>88.2</v>
      </c>
      <c r="C12" s="96"/>
      <c r="D12" s="76">
        <f t="shared" si="1"/>
        <v>158.9</v>
      </c>
      <c r="E12" s="106"/>
      <c r="F12" s="76">
        <f t="shared" si="2"/>
        <v>194.6</v>
      </c>
      <c r="G12" s="96"/>
      <c r="H12" s="76">
        <f t="shared" si="3"/>
        <v>213.5</v>
      </c>
      <c r="I12" s="96"/>
      <c r="J12" s="76">
        <f t="shared" si="4"/>
        <v>280.7</v>
      </c>
      <c r="K12" s="96"/>
      <c r="L12" s="76">
        <f t="shared" si="5"/>
        <v>322</v>
      </c>
      <c r="M12" s="97"/>
      <c r="N12" s="76">
        <f t="shared" si="6"/>
        <v>442.4</v>
      </c>
      <c r="O12" s="110"/>
      <c r="P12" s="76">
        <f t="shared" si="7"/>
        <v>562.79999999999995</v>
      </c>
      <c r="Q12" s="110"/>
      <c r="R12" s="52"/>
    </row>
    <row r="13" spans="1:19" x14ac:dyDescent="0.2">
      <c r="A13" s="50">
        <v>800</v>
      </c>
      <c r="B13" s="76">
        <f t="shared" si="0"/>
        <v>100.8</v>
      </c>
      <c r="C13" s="96"/>
      <c r="D13" s="76">
        <f t="shared" si="1"/>
        <v>181.6</v>
      </c>
      <c r="E13" s="106"/>
      <c r="F13" s="76">
        <f t="shared" si="2"/>
        <v>222.4</v>
      </c>
      <c r="G13" s="96"/>
      <c r="H13" s="76">
        <f t="shared" si="3"/>
        <v>244</v>
      </c>
      <c r="I13" s="96"/>
      <c r="J13" s="76">
        <f t="shared" si="4"/>
        <v>320.8</v>
      </c>
      <c r="K13" s="96"/>
      <c r="L13" s="76">
        <f t="shared" si="5"/>
        <v>368</v>
      </c>
      <c r="M13" s="97"/>
      <c r="N13" s="76">
        <f t="shared" si="6"/>
        <v>505.6</v>
      </c>
      <c r="O13" s="110"/>
      <c r="P13" s="76">
        <f t="shared" si="7"/>
        <v>643.20000000000005</v>
      </c>
      <c r="Q13" s="110"/>
      <c r="R13" s="52"/>
    </row>
    <row r="14" spans="1:19" x14ac:dyDescent="0.2">
      <c r="A14" s="50">
        <v>900</v>
      </c>
      <c r="B14" s="76">
        <f t="shared" si="0"/>
        <v>113.4</v>
      </c>
      <c r="C14" s="96"/>
      <c r="D14" s="76">
        <f t="shared" si="1"/>
        <v>204.3</v>
      </c>
      <c r="E14" s="106"/>
      <c r="F14" s="76">
        <f t="shared" si="2"/>
        <v>250.2</v>
      </c>
      <c r="G14" s="96"/>
      <c r="H14" s="76">
        <f t="shared" si="3"/>
        <v>274.5</v>
      </c>
      <c r="I14" s="96"/>
      <c r="J14" s="76">
        <f t="shared" si="4"/>
        <v>360.9</v>
      </c>
      <c r="K14" s="96"/>
      <c r="L14" s="76">
        <f t="shared" si="5"/>
        <v>414</v>
      </c>
      <c r="M14" s="98"/>
      <c r="N14" s="76">
        <f t="shared" si="6"/>
        <v>568.79999999999995</v>
      </c>
      <c r="O14" s="111"/>
      <c r="P14" s="76">
        <f t="shared" si="7"/>
        <v>723.6</v>
      </c>
      <c r="Q14" s="98"/>
      <c r="R14" s="52"/>
    </row>
    <row r="15" spans="1:19" x14ac:dyDescent="0.2">
      <c r="A15" s="50">
        <v>1000</v>
      </c>
      <c r="B15" s="80">
        <v>126</v>
      </c>
      <c r="C15" s="102">
        <v>1.1412</v>
      </c>
      <c r="D15" s="80">
        <v>227</v>
      </c>
      <c r="E15" s="107">
        <v>1.1532</v>
      </c>
      <c r="F15" s="80">
        <v>278</v>
      </c>
      <c r="G15" s="102">
        <v>1.1598999999999999</v>
      </c>
      <c r="H15" s="80">
        <v>305</v>
      </c>
      <c r="I15" s="102">
        <v>1.1802999999999999</v>
      </c>
      <c r="J15" s="80">
        <v>401</v>
      </c>
      <c r="K15" s="102">
        <v>1.1924999999999999</v>
      </c>
      <c r="L15" s="80">
        <v>460</v>
      </c>
      <c r="M15" s="99">
        <v>1.1946000000000001</v>
      </c>
      <c r="N15" s="80">
        <v>632</v>
      </c>
      <c r="O15" s="112">
        <v>1.2208000000000001</v>
      </c>
      <c r="P15" s="80">
        <v>804</v>
      </c>
      <c r="Q15" s="112">
        <v>1.2318</v>
      </c>
      <c r="R15" s="52"/>
      <c r="S15" s="82"/>
    </row>
    <row r="16" spans="1:19" x14ac:dyDescent="0.2">
      <c r="A16" s="50">
        <v>1100</v>
      </c>
      <c r="B16" s="76">
        <f>$B$15*$A16/1000</f>
        <v>138.6</v>
      </c>
      <c r="C16" s="96"/>
      <c r="D16" s="76">
        <f>$D$15*$A16/1000</f>
        <v>249.7</v>
      </c>
      <c r="E16" s="106"/>
      <c r="F16" s="76">
        <f>$F$15*$A16/1000</f>
        <v>305.8</v>
      </c>
      <c r="G16" s="96"/>
      <c r="H16" s="76">
        <f t="shared" ref="H16:H50" si="8">$H$15*$A16/1000</f>
        <v>335.5</v>
      </c>
      <c r="I16" s="96"/>
      <c r="J16" s="76">
        <f t="shared" ref="J16:J50" si="9">$J$15*$A16/1000</f>
        <v>441.1</v>
      </c>
      <c r="K16" s="96"/>
      <c r="L16" s="76">
        <f t="shared" ref="L16:L50" si="10">$L$15*$A16/1000</f>
        <v>506</v>
      </c>
      <c r="M16" s="97"/>
      <c r="N16" s="76">
        <f t="shared" ref="N16:N50" si="11">$N$15*$A16/1000</f>
        <v>695.2</v>
      </c>
      <c r="O16" s="97"/>
      <c r="P16" s="76">
        <f t="shared" ref="P16:P50" si="12">$P$15*$A16/1000</f>
        <v>884.4</v>
      </c>
      <c r="Q16" s="97"/>
      <c r="R16" s="52"/>
    </row>
    <row r="17" spans="1:18" x14ac:dyDescent="0.2">
      <c r="A17" s="50">
        <v>1200</v>
      </c>
      <c r="B17" s="76">
        <f t="shared" ref="B17:B50" si="13">$B$15*$A17/1000</f>
        <v>151.19999999999999</v>
      </c>
      <c r="C17" s="96"/>
      <c r="D17" s="76">
        <f t="shared" ref="D17:D50" si="14">$D$15*$A17/1000</f>
        <v>272.39999999999998</v>
      </c>
      <c r="E17" s="106"/>
      <c r="F17" s="76">
        <f t="shared" ref="F17:F50" si="15">$F$15*$A17/1000</f>
        <v>333.6</v>
      </c>
      <c r="G17" s="96"/>
      <c r="H17" s="76">
        <f t="shared" si="8"/>
        <v>366</v>
      </c>
      <c r="I17" s="96"/>
      <c r="J17" s="76">
        <f t="shared" si="9"/>
        <v>481.2</v>
      </c>
      <c r="K17" s="96"/>
      <c r="L17" s="76">
        <f t="shared" si="10"/>
        <v>552</v>
      </c>
      <c r="M17" s="97"/>
      <c r="N17" s="76">
        <f t="shared" si="11"/>
        <v>758.4</v>
      </c>
      <c r="O17" s="97"/>
      <c r="P17" s="76">
        <f t="shared" si="12"/>
        <v>964.8</v>
      </c>
      <c r="Q17" s="97"/>
      <c r="R17" s="52"/>
    </row>
    <row r="18" spans="1:18" x14ac:dyDescent="0.2">
      <c r="A18" s="50">
        <v>1300</v>
      </c>
      <c r="B18" s="76">
        <f t="shared" si="13"/>
        <v>163.80000000000001</v>
      </c>
      <c r="C18" s="96"/>
      <c r="D18" s="76">
        <f t="shared" si="14"/>
        <v>295.10000000000002</v>
      </c>
      <c r="E18" s="106"/>
      <c r="F18" s="76">
        <f t="shared" si="15"/>
        <v>361.4</v>
      </c>
      <c r="G18" s="96"/>
      <c r="H18" s="76">
        <f t="shared" si="8"/>
        <v>396.5</v>
      </c>
      <c r="I18" s="96"/>
      <c r="J18" s="76">
        <f t="shared" si="9"/>
        <v>521.29999999999995</v>
      </c>
      <c r="K18" s="96"/>
      <c r="L18" s="76">
        <f t="shared" si="10"/>
        <v>598</v>
      </c>
      <c r="M18" s="97"/>
      <c r="N18" s="76">
        <f t="shared" si="11"/>
        <v>821.6</v>
      </c>
      <c r="O18" s="110"/>
      <c r="P18" s="76">
        <f t="shared" si="12"/>
        <v>1045.2</v>
      </c>
      <c r="Q18" s="110"/>
      <c r="R18" s="52"/>
    </row>
    <row r="19" spans="1:18" x14ac:dyDescent="0.2">
      <c r="A19" s="50">
        <v>1400</v>
      </c>
      <c r="B19" s="76">
        <f t="shared" si="13"/>
        <v>176.4</v>
      </c>
      <c r="C19" s="96"/>
      <c r="D19" s="76">
        <f t="shared" si="14"/>
        <v>317.8</v>
      </c>
      <c r="E19" s="106"/>
      <c r="F19" s="76">
        <f t="shared" si="15"/>
        <v>389.2</v>
      </c>
      <c r="G19" s="96"/>
      <c r="H19" s="76">
        <f t="shared" si="8"/>
        <v>427</v>
      </c>
      <c r="I19" s="96"/>
      <c r="J19" s="76">
        <f t="shared" si="9"/>
        <v>561.4</v>
      </c>
      <c r="K19" s="96"/>
      <c r="L19" s="76">
        <f t="shared" si="10"/>
        <v>644</v>
      </c>
      <c r="M19" s="97"/>
      <c r="N19" s="76">
        <f t="shared" si="11"/>
        <v>884.8</v>
      </c>
      <c r="O19" s="110"/>
      <c r="P19" s="76">
        <f t="shared" si="12"/>
        <v>1125.5999999999999</v>
      </c>
      <c r="Q19" s="110"/>
      <c r="R19" s="52"/>
    </row>
    <row r="20" spans="1:18" x14ac:dyDescent="0.2">
      <c r="A20" s="50">
        <v>1500</v>
      </c>
      <c r="B20" s="76">
        <f t="shared" si="13"/>
        <v>189</v>
      </c>
      <c r="C20" s="96"/>
      <c r="D20" s="76">
        <f t="shared" si="14"/>
        <v>340.5</v>
      </c>
      <c r="E20" s="106"/>
      <c r="F20" s="76">
        <f t="shared" si="15"/>
        <v>417</v>
      </c>
      <c r="G20" s="96"/>
      <c r="H20" s="76">
        <f t="shared" si="8"/>
        <v>457.5</v>
      </c>
      <c r="I20" s="96"/>
      <c r="J20" s="76">
        <f t="shared" si="9"/>
        <v>601.5</v>
      </c>
      <c r="K20" s="96"/>
      <c r="L20" s="76">
        <f t="shared" si="10"/>
        <v>690</v>
      </c>
      <c r="M20" s="97"/>
      <c r="N20" s="76">
        <f t="shared" si="11"/>
        <v>948</v>
      </c>
      <c r="O20" s="110"/>
      <c r="P20" s="76">
        <f t="shared" si="12"/>
        <v>1206</v>
      </c>
      <c r="Q20" s="110"/>
      <c r="R20" s="68"/>
    </row>
    <row r="21" spans="1:18" x14ac:dyDescent="0.2">
      <c r="A21" s="50">
        <v>1600</v>
      </c>
      <c r="B21" s="76">
        <f t="shared" si="13"/>
        <v>201.6</v>
      </c>
      <c r="C21" s="96"/>
      <c r="D21" s="76">
        <f t="shared" si="14"/>
        <v>363.2</v>
      </c>
      <c r="E21" s="106"/>
      <c r="F21" s="76">
        <f t="shared" si="15"/>
        <v>444.8</v>
      </c>
      <c r="G21" s="96"/>
      <c r="H21" s="76">
        <f t="shared" si="8"/>
        <v>488</v>
      </c>
      <c r="I21" s="96"/>
      <c r="J21" s="76">
        <f t="shared" si="9"/>
        <v>641.6</v>
      </c>
      <c r="K21" s="96"/>
      <c r="L21" s="76">
        <f t="shared" si="10"/>
        <v>736</v>
      </c>
      <c r="M21" s="97"/>
      <c r="N21" s="76">
        <f t="shared" si="11"/>
        <v>1011.2</v>
      </c>
      <c r="O21" s="110"/>
      <c r="P21" s="76">
        <f t="shared" si="12"/>
        <v>1286.4000000000001</v>
      </c>
      <c r="Q21" s="110"/>
      <c r="R21" s="68"/>
    </row>
    <row r="22" spans="1:18" x14ac:dyDescent="0.2">
      <c r="A22" s="50">
        <v>1700</v>
      </c>
      <c r="B22" s="76">
        <f t="shared" si="13"/>
        <v>214.2</v>
      </c>
      <c r="C22" s="96"/>
      <c r="D22" s="76">
        <f t="shared" si="14"/>
        <v>385.9</v>
      </c>
      <c r="E22" s="106"/>
      <c r="F22" s="76">
        <f t="shared" si="15"/>
        <v>472.6</v>
      </c>
      <c r="G22" s="96"/>
      <c r="H22" s="76">
        <f t="shared" si="8"/>
        <v>518.5</v>
      </c>
      <c r="I22" s="96"/>
      <c r="J22" s="76">
        <f t="shared" si="9"/>
        <v>681.7</v>
      </c>
      <c r="K22" s="96"/>
      <c r="L22" s="76">
        <f t="shared" si="10"/>
        <v>782</v>
      </c>
      <c r="M22" s="97"/>
      <c r="N22" s="76">
        <f t="shared" si="11"/>
        <v>1074.4000000000001</v>
      </c>
      <c r="O22" s="110"/>
      <c r="P22" s="76">
        <f t="shared" si="12"/>
        <v>1366.8</v>
      </c>
      <c r="Q22" s="110"/>
      <c r="R22" s="68"/>
    </row>
    <row r="23" spans="1:18" x14ac:dyDescent="0.2">
      <c r="A23" s="50">
        <v>1800</v>
      </c>
      <c r="B23" s="76">
        <f t="shared" si="13"/>
        <v>226.8</v>
      </c>
      <c r="C23" s="96"/>
      <c r="D23" s="76">
        <f t="shared" si="14"/>
        <v>408.6</v>
      </c>
      <c r="E23" s="106"/>
      <c r="F23" s="76">
        <f t="shared" si="15"/>
        <v>500.4</v>
      </c>
      <c r="G23" s="96"/>
      <c r="H23" s="76">
        <f t="shared" si="8"/>
        <v>549</v>
      </c>
      <c r="I23" s="96"/>
      <c r="J23" s="76">
        <f t="shared" si="9"/>
        <v>721.8</v>
      </c>
      <c r="K23" s="96"/>
      <c r="L23" s="76">
        <f t="shared" si="10"/>
        <v>828</v>
      </c>
      <c r="M23" s="97"/>
      <c r="N23" s="76">
        <f t="shared" si="11"/>
        <v>1137.5999999999999</v>
      </c>
      <c r="O23" s="110"/>
      <c r="P23" s="76">
        <f t="shared" si="12"/>
        <v>1447.2</v>
      </c>
      <c r="Q23" s="110"/>
      <c r="R23" s="68"/>
    </row>
    <row r="24" spans="1:18" x14ac:dyDescent="0.2">
      <c r="A24" s="50">
        <v>1900</v>
      </c>
      <c r="B24" s="76">
        <f t="shared" si="13"/>
        <v>239.4</v>
      </c>
      <c r="C24" s="96"/>
      <c r="D24" s="76">
        <f t="shared" si="14"/>
        <v>431.3</v>
      </c>
      <c r="E24" s="106"/>
      <c r="F24" s="76">
        <f t="shared" si="15"/>
        <v>528.20000000000005</v>
      </c>
      <c r="G24" s="96"/>
      <c r="H24" s="76">
        <f t="shared" si="8"/>
        <v>579.5</v>
      </c>
      <c r="I24" s="96"/>
      <c r="J24" s="76">
        <f t="shared" si="9"/>
        <v>761.9</v>
      </c>
      <c r="K24" s="96"/>
      <c r="L24" s="76">
        <f t="shared" si="10"/>
        <v>874</v>
      </c>
      <c r="M24" s="97"/>
      <c r="N24" s="76">
        <f t="shared" si="11"/>
        <v>1200.8</v>
      </c>
      <c r="O24" s="110"/>
      <c r="P24" s="76">
        <f t="shared" si="12"/>
        <v>1527.6</v>
      </c>
      <c r="Q24" s="110"/>
      <c r="R24" s="68"/>
    </row>
    <row r="25" spans="1:18" x14ac:dyDescent="0.2">
      <c r="A25" s="50">
        <v>2000</v>
      </c>
      <c r="B25" s="76">
        <f t="shared" si="13"/>
        <v>252</v>
      </c>
      <c r="C25" s="96"/>
      <c r="D25" s="76">
        <f t="shared" si="14"/>
        <v>454</v>
      </c>
      <c r="E25" s="106"/>
      <c r="F25" s="76">
        <f t="shared" si="15"/>
        <v>556</v>
      </c>
      <c r="G25" s="96"/>
      <c r="H25" s="76">
        <f t="shared" si="8"/>
        <v>610</v>
      </c>
      <c r="I25" s="96"/>
      <c r="J25" s="76">
        <f t="shared" si="9"/>
        <v>802</v>
      </c>
      <c r="K25" s="96"/>
      <c r="L25" s="76">
        <f t="shared" si="10"/>
        <v>920</v>
      </c>
      <c r="M25" s="97"/>
      <c r="N25" s="76">
        <f t="shared" si="11"/>
        <v>1264</v>
      </c>
      <c r="O25" s="110"/>
      <c r="P25" s="76">
        <f t="shared" si="12"/>
        <v>1608</v>
      </c>
      <c r="Q25" s="110"/>
      <c r="R25" s="68"/>
    </row>
    <row r="26" spans="1:18" x14ac:dyDescent="0.2">
      <c r="A26" s="50">
        <v>2100</v>
      </c>
      <c r="B26" s="76">
        <f t="shared" si="13"/>
        <v>264.60000000000002</v>
      </c>
      <c r="C26" s="96"/>
      <c r="D26" s="76">
        <f t="shared" si="14"/>
        <v>476.7</v>
      </c>
      <c r="E26" s="106"/>
      <c r="F26" s="76">
        <f t="shared" si="15"/>
        <v>583.79999999999995</v>
      </c>
      <c r="G26" s="96"/>
      <c r="H26" s="76">
        <f t="shared" si="8"/>
        <v>640.5</v>
      </c>
      <c r="I26" s="96"/>
      <c r="J26" s="76">
        <f t="shared" si="9"/>
        <v>842.1</v>
      </c>
      <c r="K26" s="96"/>
      <c r="L26" s="76">
        <f t="shared" si="10"/>
        <v>966</v>
      </c>
      <c r="M26" s="97"/>
      <c r="N26" s="76">
        <f t="shared" si="11"/>
        <v>1327.2</v>
      </c>
      <c r="O26" s="110"/>
      <c r="P26" s="76">
        <f t="shared" si="12"/>
        <v>1688.4</v>
      </c>
      <c r="Q26" s="110"/>
      <c r="R26" s="68"/>
    </row>
    <row r="27" spans="1:18" x14ac:dyDescent="0.2">
      <c r="A27" s="50">
        <v>2200</v>
      </c>
      <c r="B27" s="76">
        <f t="shared" si="13"/>
        <v>277.2</v>
      </c>
      <c r="C27" s="96"/>
      <c r="D27" s="76">
        <f t="shared" si="14"/>
        <v>499.4</v>
      </c>
      <c r="E27" s="106"/>
      <c r="F27" s="76">
        <f t="shared" si="15"/>
        <v>611.6</v>
      </c>
      <c r="G27" s="96"/>
      <c r="H27" s="76">
        <f t="shared" si="8"/>
        <v>671</v>
      </c>
      <c r="I27" s="96"/>
      <c r="J27" s="76">
        <f t="shared" si="9"/>
        <v>882.2</v>
      </c>
      <c r="K27" s="96"/>
      <c r="L27" s="76">
        <f t="shared" si="10"/>
        <v>1012</v>
      </c>
      <c r="M27" s="97"/>
      <c r="N27" s="76">
        <f t="shared" si="11"/>
        <v>1390.4</v>
      </c>
      <c r="O27" s="110"/>
      <c r="P27" s="76">
        <f t="shared" si="12"/>
        <v>1768.8</v>
      </c>
      <c r="Q27" s="110"/>
      <c r="R27" s="68"/>
    </row>
    <row r="28" spans="1:18" x14ac:dyDescent="0.2">
      <c r="A28" s="50">
        <v>2300</v>
      </c>
      <c r="B28" s="76">
        <f t="shared" si="13"/>
        <v>289.8</v>
      </c>
      <c r="C28" s="96"/>
      <c r="D28" s="76">
        <f t="shared" si="14"/>
        <v>522.1</v>
      </c>
      <c r="E28" s="106"/>
      <c r="F28" s="76">
        <f t="shared" si="15"/>
        <v>639.4</v>
      </c>
      <c r="G28" s="96"/>
      <c r="H28" s="76">
        <f t="shared" si="8"/>
        <v>701.5</v>
      </c>
      <c r="I28" s="96"/>
      <c r="J28" s="76">
        <f t="shared" si="9"/>
        <v>922.3</v>
      </c>
      <c r="K28" s="96"/>
      <c r="L28" s="76">
        <f t="shared" si="10"/>
        <v>1058</v>
      </c>
      <c r="M28" s="97"/>
      <c r="N28" s="76">
        <f t="shared" si="11"/>
        <v>1453.6</v>
      </c>
      <c r="O28" s="110"/>
      <c r="P28" s="76">
        <f t="shared" si="12"/>
        <v>1849.2</v>
      </c>
      <c r="Q28" s="110"/>
      <c r="R28" s="68"/>
    </row>
    <row r="29" spans="1:18" x14ac:dyDescent="0.2">
      <c r="A29" s="50">
        <v>2400</v>
      </c>
      <c r="B29" s="76">
        <f t="shared" si="13"/>
        <v>302.39999999999998</v>
      </c>
      <c r="C29" s="96"/>
      <c r="D29" s="76">
        <f t="shared" si="14"/>
        <v>544.79999999999995</v>
      </c>
      <c r="E29" s="106"/>
      <c r="F29" s="76">
        <f t="shared" si="15"/>
        <v>667.2</v>
      </c>
      <c r="G29" s="96"/>
      <c r="H29" s="76">
        <f t="shared" si="8"/>
        <v>732</v>
      </c>
      <c r="I29" s="96"/>
      <c r="J29" s="76">
        <f t="shared" si="9"/>
        <v>962.4</v>
      </c>
      <c r="K29" s="96"/>
      <c r="L29" s="76">
        <f t="shared" si="10"/>
        <v>1104</v>
      </c>
      <c r="M29" s="97"/>
      <c r="N29" s="76">
        <f t="shared" si="11"/>
        <v>1516.8</v>
      </c>
      <c r="O29" s="110"/>
      <c r="P29" s="76">
        <f t="shared" si="12"/>
        <v>1929.6</v>
      </c>
      <c r="Q29" s="110"/>
      <c r="R29" s="68"/>
    </row>
    <row r="30" spans="1:18" x14ac:dyDescent="0.2">
      <c r="A30" s="50">
        <v>2500</v>
      </c>
      <c r="B30" s="76">
        <f t="shared" si="13"/>
        <v>315</v>
      </c>
      <c r="C30" s="96"/>
      <c r="D30" s="76">
        <f t="shared" si="14"/>
        <v>567.5</v>
      </c>
      <c r="E30" s="106"/>
      <c r="F30" s="76">
        <f t="shared" si="15"/>
        <v>695</v>
      </c>
      <c r="G30" s="96"/>
      <c r="H30" s="76">
        <f t="shared" si="8"/>
        <v>762.5</v>
      </c>
      <c r="I30" s="96"/>
      <c r="J30" s="76">
        <f t="shared" si="9"/>
        <v>1002.5</v>
      </c>
      <c r="K30" s="96"/>
      <c r="L30" s="76">
        <f t="shared" si="10"/>
        <v>1150</v>
      </c>
      <c r="M30" s="97"/>
      <c r="N30" s="76">
        <f t="shared" si="11"/>
        <v>1580</v>
      </c>
      <c r="O30" s="110"/>
      <c r="P30" s="76">
        <f t="shared" si="12"/>
        <v>2010</v>
      </c>
      <c r="Q30" s="110"/>
      <c r="R30" s="68"/>
    </row>
    <row r="31" spans="1:18" x14ac:dyDescent="0.2">
      <c r="A31" s="50">
        <v>2600</v>
      </c>
      <c r="B31" s="76">
        <f t="shared" si="13"/>
        <v>327.60000000000002</v>
      </c>
      <c r="C31" s="96"/>
      <c r="D31" s="76">
        <f t="shared" si="14"/>
        <v>590.20000000000005</v>
      </c>
      <c r="E31" s="106"/>
      <c r="F31" s="76">
        <f t="shared" si="15"/>
        <v>722.8</v>
      </c>
      <c r="G31" s="96"/>
      <c r="H31" s="76">
        <f t="shared" si="8"/>
        <v>793</v>
      </c>
      <c r="I31" s="96"/>
      <c r="J31" s="76">
        <f t="shared" si="9"/>
        <v>1042.5999999999999</v>
      </c>
      <c r="K31" s="96"/>
      <c r="L31" s="76">
        <f t="shared" si="10"/>
        <v>1196</v>
      </c>
      <c r="M31" s="97"/>
      <c r="N31" s="76">
        <f t="shared" si="11"/>
        <v>1643.2</v>
      </c>
      <c r="O31" s="110"/>
      <c r="P31" s="76">
        <f t="shared" si="12"/>
        <v>2090.4</v>
      </c>
      <c r="Q31" s="110"/>
      <c r="R31" s="68"/>
    </row>
    <row r="32" spans="1:18" x14ac:dyDescent="0.2">
      <c r="A32" s="50">
        <v>2700</v>
      </c>
      <c r="B32" s="76">
        <f t="shared" si="13"/>
        <v>340.2</v>
      </c>
      <c r="C32" s="96"/>
      <c r="D32" s="76">
        <f t="shared" si="14"/>
        <v>612.9</v>
      </c>
      <c r="E32" s="106"/>
      <c r="F32" s="76">
        <f t="shared" si="15"/>
        <v>750.6</v>
      </c>
      <c r="G32" s="96"/>
      <c r="H32" s="76">
        <f t="shared" si="8"/>
        <v>823.5</v>
      </c>
      <c r="I32" s="96"/>
      <c r="J32" s="76">
        <f t="shared" si="9"/>
        <v>1082.7</v>
      </c>
      <c r="K32" s="96"/>
      <c r="L32" s="76">
        <f t="shared" si="10"/>
        <v>1242</v>
      </c>
      <c r="M32" s="97"/>
      <c r="N32" s="76">
        <f t="shared" si="11"/>
        <v>1706.4</v>
      </c>
      <c r="O32" s="110"/>
      <c r="P32" s="76">
        <f t="shared" si="12"/>
        <v>2170.8000000000002</v>
      </c>
      <c r="Q32" s="110"/>
      <c r="R32" s="68"/>
    </row>
    <row r="33" spans="1:18" x14ac:dyDescent="0.2">
      <c r="A33" s="50">
        <v>2800</v>
      </c>
      <c r="B33" s="76">
        <f t="shared" si="13"/>
        <v>352.8</v>
      </c>
      <c r="C33" s="96"/>
      <c r="D33" s="76">
        <f t="shared" si="14"/>
        <v>635.6</v>
      </c>
      <c r="E33" s="106"/>
      <c r="F33" s="76">
        <f t="shared" si="15"/>
        <v>778.4</v>
      </c>
      <c r="G33" s="96"/>
      <c r="H33" s="76">
        <f t="shared" si="8"/>
        <v>854</v>
      </c>
      <c r="I33" s="96"/>
      <c r="J33" s="76">
        <f t="shared" si="9"/>
        <v>1122.8</v>
      </c>
      <c r="K33" s="96"/>
      <c r="L33" s="76">
        <f t="shared" si="10"/>
        <v>1288</v>
      </c>
      <c r="M33" s="97"/>
      <c r="N33" s="76">
        <f t="shared" si="11"/>
        <v>1769.6</v>
      </c>
      <c r="O33" s="110"/>
      <c r="P33" s="76">
        <f t="shared" si="12"/>
        <v>2251.1999999999998</v>
      </c>
      <c r="Q33" s="110"/>
      <c r="R33" s="68"/>
    </row>
    <row r="34" spans="1:18" x14ac:dyDescent="0.2">
      <c r="A34" s="50">
        <v>2900</v>
      </c>
      <c r="B34" s="76">
        <f t="shared" si="13"/>
        <v>365.4</v>
      </c>
      <c r="C34" s="96"/>
      <c r="D34" s="76">
        <f t="shared" si="14"/>
        <v>658.3</v>
      </c>
      <c r="E34" s="106"/>
      <c r="F34" s="76">
        <f t="shared" si="15"/>
        <v>806.2</v>
      </c>
      <c r="G34" s="96"/>
      <c r="H34" s="76">
        <f t="shared" si="8"/>
        <v>884.5</v>
      </c>
      <c r="I34" s="96"/>
      <c r="J34" s="76">
        <f t="shared" si="9"/>
        <v>1162.9000000000001</v>
      </c>
      <c r="K34" s="96"/>
      <c r="L34" s="76">
        <f t="shared" si="10"/>
        <v>1334</v>
      </c>
      <c r="M34" s="97"/>
      <c r="N34" s="76">
        <f t="shared" si="11"/>
        <v>1832.8</v>
      </c>
      <c r="O34" s="110"/>
      <c r="P34" s="76">
        <f t="shared" si="12"/>
        <v>2331.6</v>
      </c>
      <c r="Q34" s="110"/>
      <c r="R34" s="68"/>
    </row>
    <row r="35" spans="1:18" x14ac:dyDescent="0.2">
      <c r="A35" s="50">
        <v>3000</v>
      </c>
      <c r="B35" s="76">
        <f t="shared" si="13"/>
        <v>378</v>
      </c>
      <c r="C35" s="96"/>
      <c r="D35" s="76">
        <f t="shared" si="14"/>
        <v>681</v>
      </c>
      <c r="E35" s="106"/>
      <c r="F35" s="76">
        <f t="shared" si="15"/>
        <v>834</v>
      </c>
      <c r="G35" s="96"/>
      <c r="H35" s="76">
        <f t="shared" si="8"/>
        <v>915</v>
      </c>
      <c r="I35" s="96"/>
      <c r="J35" s="76">
        <f t="shared" si="9"/>
        <v>1203</v>
      </c>
      <c r="K35" s="96"/>
      <c r="L35" s="76">
        <f t="shared" si="10"/>
        <v>1380</v>
      </c>
      <c r="M35" s="97"/>
      <c r="N35" s="76">
        <f t="shared" si="11"/>
        <v>1896</v>
      </c>
      <c r="O35" s="110"/>
      <c r="P35" s="76">
        <f t="shared" si="12"/>
        <v>2412</v>
      </c>
      <c r="Q35" s="110"/>
      <c r="R35" s="68"/>
    </row>
    <row r="36" spans="1:18" x14ac:dyDescent="0.2">
      <c r="A36" s="50">
        <v>3200</v>
      </c>
      <c r="B36" s="76">
        <f t="shared" si="13"/>
        <v>403.2</v>
      </c>
      <c r="C36" s="96"/>
      <c r="D36" s="76">
        <f t="shared" si="14"/>
        <v>726.4</v>
      </c>
      <c r="E36" s="106"/>
      <c r="F36" s="76">
        <f t="shared" si="15"/>
        <v>889.6</v>
      </c>
      <c r="G36" s="96"/>
      <c r="H36" s="76">
        <f t="shared" si="8"/>
        <v>976</v>
      </c>
      <c r="I36" s="96"/>
      <c r="J36" s="76">
        <f t="shared" si="9"/>
        <v>1283.2</v>
      </c>
      <c r="K36" s="96"/>
      <c r="L36" s="76">
        <f t="shared" si="10"/>
        <v>1472</v>
      </c>
      <c r="M36" s="97"/>
      <c r="N36" s="76">
        <f t="shared" si="11"/>
        <v>2022.4</v>
      </c>
      <c r="O36" s="110"/>
      <c r="P36" s="76">
        <f t="shared" si="12"/>
        <v>2572.8000000000002</v>
      </c>
      <c r="Q36" s="110"/>
      <c r="R36" s="68"/>
    </row>
    <row r="37" spans="1:18" x14ac:dyDescent="0.2">
      <c r="A37" s="50">
        <v>3400</v>
      </c>
      <c r="B37" s="76">
        <f t="shared" si="13"/>
        <v>428.4</v>
      </c>
      <c r="C37" s="96"/>
      <c r="D37" s="76">
        <f t="shared" si="14"/>
        <v>771.8</v>
      </c>
      <c r="E37" s="106"/>
      <c r="F37" s="76">
        <f t="shared" si="15"/>
        <v>945.2</v>
      </c>
      <c r="G37" s="96"/>
      <c r="H37" s="76">
        <f t="shared" si="8"/>
        <v>1037</v>
      </c>
      <c r="I37" s="96"/>
      <c r="J37" s="76">
        <f t="shared" si="9"/>
        <v>1363.4</v>
      </c>
      <c r="K37" s="96"/>
      <c r="L37" s="76">
        <f t="shared" si="10"/>
        <v>1564</v>
      </c>
      <c r="M37" s="97"/>
      <c r="N37" s="76">
        <f t="shared" si="11"/>
        <v>2148.8000000000002</v>
      </c>
      <c r="O37" s="110"/>
      <c r="P37" s="76">
        <f t="shared" si="12"/>
        <v>2733.6</v>
      </c>
      <c r="Q37" s="110"/>
      <c r="R37" s="68"/>
    </row>
    <row r="38" spans="1:18" x14ac:dyDescent="0.2">
      <c r="A38" s="50">
        <v>3600</v>
      </c>
      <c r="B38" s="76">
        <f t="shared" si="13"/>
        <v>453.6</v>
      </c>
      <c r="C38" s="96"/>
      <c r="D38" s="76">
        <f t="shared" si="14"/>
        <v>817.2</v>
      </c>
      <c r="E38" s="106"/>
      <c r="F38" s="76">
        <f t="shared" si="15"/>
        <v>1000.8</v>
      </c>
      <c r="G38" s="96"/>
      <c r="H38" s="76">
        <f t="shared" si="8"/>
        <v>1098</v>
      </c>
      <c r="I38" s="96"/>
      <c r="J38" s="76">
        <f t="shared" si="9"/>
        <v>1443.6</v>
      </c>
      <c r="K38" s="96"/>
      <c r="L38" s="76">
        <f t="shared" si="10"/>
        <v>1656</v>
      </c>
      <c r="M38" s="97"/>
      <c r="N38" s="76">
        <f t="shared" si="11"/>
        <v>2275.1999999999998</v>
      </c>
      <c r="O38" s="110"/>
      <c r="P38" s="76">
        <f t="shared" si="12"/>
        <v>2894.4</v>
      </c>
      <c r="Q38" s="110"/>
      <c r="R38" s="68"/>
    </row>
    <row r="39" spans="1:18" x14ac:dyDescent="0.2">
      <c r="A39" s="50">
        <v>3800</v>
      </c>
      <c r="B39" s="76">
        <f t="shared" si="13"/>
        <v>478.8</v>
      </c>
      <c r="C39" s="96"/>
      <c r="D39" s="76">
        <f t="shared" si="14"/>
        <v>862.6</v>
      </c>
      <c r="E39" s="106"/>
      <c r="F39" s="76">
        <f t="shared" si="15"/>
        <v>1056.4000000000001</v>
      </c>
      <c r="G39" s="96"/>
      <c r="H39" s="76">
        <f t="shared" si="8"/>
        <v>1159</v>
      </c>
      <c r="I39" s="96"/>
      <c r="J39" s="76">
        <f t="shared" si="9"/>
        <v>1523.8</v>
      </c>
      <c r="K39" s="96"/>
      <c r="L39" s="76">
        <f t="shared" si="10"/>
        <v>1748</v>
      </c>
      <c r="M39" s="97"/>
      <c r="N39" s="76">
        <f t="shared" si="11"/>
        <v>2401.6</v>
      </c>
      <c r="O39" s="110"/>
      <c r="P39" s="76">
        <f t="shared" si="12"/>
        <v>3055.2</v>
      </c>
      <c r="Q39" s="110"/>
      <c r="R39" s="68"/>
    </row>
    <row r="40" spans="1:18" x14ac:dyDescent="0.2">
      <c r="A40" s="50">
        <v>4000</v>
      </c>
      <c r="B40" s="76">
        <f t="shared" si="13"/>
        <v>504</v>
      </c>
      <c r="C40" s="96"/>
      <c r="D40" s="76">
        <f t="shared" si="14"/>
        <v>908</v>
      </c>
      <c r="E40" s="106"/>
      <c r="F40" s="76">
        <f t="shared" si="15"/>
        <v>1112</v>
      </c>
      <c r="G40" s="96"/>
      <c r="H40" s="76">
        <f t="shared" si="8"/>
        <v>1220</v>
      </c>
      <c r="I40" s="96"/>
      <c r="J40" s="76">
        <f t="shared" si="9"/>
        <v>1604</v>
      </c>
      <c r="K40" s="96"/>
      <c r="L40" s="76">
        <f t="shared" si="10"/>
        <v>1840</v>
      </c>
      <c r="M40" s="97"/>
      <c r="N40" s="76">
        <f t="shared" si="11"/>
        <v>2528</v>
      </c>
      <c r="O40" s="110"/>
      <c r="P40" s="76">
        <f t="shared" si="12"/>
        <v>3216</v>
      </c>
      <c r="Q40" s="110"/>
      <c r="R40" s="68"/>
    </row>
    <row r="41" spans="1:18" x14ac:dyDescent="0.2">
      <c r="A41" s="50">
        <v>4200</v>
      </c>
      <c r="B41" s="76">
        <f t="shared" si="13"/>
        <v>529.20000000000005</v>
      </c>
      <c r="C41" s="96"/>
      <c r="D41" s="76">
        <f t="shared" si="14"/>
        <v>953.4</v>
      </c>
      <c r="E41" s="106"/>
      <c r="F41" s="76">
        <f t="shared" si="15"/>
        <v>1167.5999999999999</v>
      </c>
      <c r="G41" s="96"/>
      <c r="H41" s="76">
        <f t="shared" si="8"/>
        <v>1281</v>
      </c>
      <c r="I41" s="96"/>
      <c r="J41" s="76">
        <f t="shared" si="9"/>
        <v>1684.2</v>
      </c>
      <c r="K41" s="96"/>
      <c r="L41" s="76">
        <f t="shared" si="10"/>
        <v>1932</v>
      </c>
      <c r="M41" s="97"/>
      <c r="N41" s="76">
        <f t="shared" si="11"/>
        <v>2654.4</v>
      </c>
      <c r="O41" s="110"/>
      <c r="P41" s="76">
        <f t="shared" si="12"/>
        <v>3376.8</v>
      </c>
      <c r="Q41" s="110"/>
      <c r="R41" s="68"/>
    </row>
    <row r="42" spans="1:18" x14ac:dyDescent="0.2">
      <c r="A42" s="50">
        <v>4400</v>
      </c>
      <c r="B42" s="76">
        <f t="shared" si="13"/>
        <v>554.4</v>
      </c>
      <c r="C42" s="96"/>
      <c r="D42" s="76">
        <f t="shared" si="14"/>
        <v>998.8</v>
      </c>
      <c r="E42" s="106"/>
      <c r="F42" s="76">
        <f t="shared" si="15"/>
        <v>1223.2</v>
      </c>
      <c r="G42" s="96"/>
      <c r="H42" s="76">
        <f t="shared" si="8"/>
        <v>1342</v>
      </c>
      <c r="I42" s="96"/>
      <c r="J42" s="76">
        <f t="shared" si="9"/>
        <v>1764.4</v>
      </c>
      <c r="K42" s="96"/>
      <c r="L42" s="76">
        <f t="shared" si="10"/>
        <v>2024</v>
      </c>
      <c r="M42" s="97"/>
      <c r="N42" s="76">
        <f t="shared" si="11"/>
        <v>2780.8</v>
      </c>
      <c r="O42" s="110"/>
      <c r="P42" s="76">
        <f t="shared" si="12"/>
        <v>3537.6</v>
      </c>
      <c r="Q42" s="110"/>
      <c r="R42" s="68"/>
    </row>
    <row r="43" spans="1:18" x14ac:dyDescent="0.2">
      <c r="A43" s="50">
        <v>4600</v>
      </c>
      <c r="B43" s="76">
        <f t="shared" si="13"/>
        <v>579.6</v>
      </c>
      <c r="C43" s="96"/>
      <c r="D43" s="76">
        <f t="shared" si="14"/>
        <v>1044.2</v>
      </c>
      <c r="E43" s="106"/>
      <c r="F43" s="76">
        <f t="shared" si="15"/>
        <v>1278.8</v>
      </c>
      <c r="G43" s="96"/>
      <c r="H43" s="76">
        <f t="shared" si="8"/>
        <v>1403</v>
      </c>
      <c r="I43" s="96"/>
      <c r="J43" s="76">
        <f t="shared" si="9"/>
        <v>1844.6</v>
      </c>
      <c r="K43" s="96"/>
      <c r="L43" s="76">
        <f t="shared" si="10"/>
        <v>2116</v>
      </c>
      <c r="M43" s="97"/>
      <c r="N43" s="76">
        <f t="shared" si="11"/>
        <v>2907.2</v>
      </c>
      <c r="O43" s="110"/>
      <c r="P43" s="76">
        <f t="shared" si="12"/>
        <v>3698.4</v>
      </c>
      <c r="Q43" s="110"/>
      <c r="R43" s="68"/>
    </row>
    <row r="44" spans="1:18" x14ac:dyDescent="0.2">
      <c r="A44" s="50">
        <v>4800</v>
      </c>
      <c r="B44" s="76">
        <f t="shared" si="13"/>
        <v>604.79999999999995</v>
      </c>
      <c r="C44" s="96"/>
      <c r="D44" s="76">
        <f t="shared" si="14"/>
        <v>1089.5999999999999</v>
      </c>
      <c r="E44" s="106"/>
      <c r="F44" s="76">
        <f t="shared" si="15"/>
        <v>1334.4</v>
      </c>
      <c r="G44" s="96"/>
      <c r="H44" s="76">
        <f t="shared" si="8"/>
        <v>1464</v>
      </c>
      <c r="I44" s="96"/>
      <c r="J44" s="76">
        <f t="shared" si="9"/>
        <v>1924.8</v>
      </c>
      <c r="K44" s="96"/>
      <c r="L44" s="76">
        <f t="shared" si="10"/>
        <v>2208</v>
      </c>
      <c r="M44" s="97"/>
      <c r="N44" s="76">
        <f t="shared" si="11"/>
        <v>3033.6</v>
      </c>
      <c r="O44" s="110"/>
      <c r="P44" s="76">
        <f t="shared" si="12"/>
        <v>3859.2</v>
      </c>
      <c r="Q44" s="110"/>
      <c r="R44" s="68"/>
    </row>
    <row r="45" spans="1:18" x14ac:dyDescent="0.2">
      <c r="A45" s="50">
        <v>5000</v>
      </c>
      <c r="B45" s="76">
        <f t="shared" si="13"/>
        <v>630</v>
      </c>
      <c r="C45" s="96"/>
      <c r="D45" s="76">
        <f t="shared" si="14"/>
        <v>1135</v>
      </c>
      <c r="E45" s="106"/>
      <c r="F45" s="76">
        <f t="shared" si="15"/>
        <v>1390</v>
      </c>
      <c r="G45" s="96"/>
      <c r="H45" s="76">
        <f t="shared" si="8"/>
        <v>1525</v>
      </c>
      <c r="I45" s="96"/>
      <c r="J45" s="76">
        <f t="shared" si="9"/>
        <v>2005</v>
      </c>
      <c r="K45" s="96"/>
      <c r="L45" s="76">
        <f t="shared" si="10"/>
        <v>2300</v>
      </c>
      <c r="M45" s="97"/>
      <c r="N45" s="76">
        <f t="shared" si="11"/>
        <v>3160</v>
      </c>
      <c r="O45" s="110"/>
      <c r="P45" s="76">
        <f t="shared" si="12"/>
        <v>4020</v>
      </c>
      <c r="Q45" s="110"/>
      <c r="R45" s="68"/>
    </row>
    <row r="46" spans="1:18" x14ac:dyDescent="0.2">
      <c r="A46" s="50">
        <v>5200</v>
      </c>
      <c r="B46" s="76">
        <f t="shared" si="13"/>
        <v>655.20000000000005</v>
      </c>
      <c r="C46" s="96"/>
      <c r="D46" s="76">
        <f t="shared" si="14"/>
        <v>1180.4000000000001</v>
      </c>
      <c r="E46" s="106"/>
      <c r="F46" s="76">
        <f t="shared" si="15"/>
        <v>1445.6</v>
      </c>
      <c r="G46" s="96"/>
      <c r="H46" s="76">
        <f t="shared" si="8"/>
        <v>1586</v>
      </c>
      <c r="I46" s="96"/>
      <c r="J46" s="76">
        <f t="shared" si="9"/>
        <v>2085.1999999999998</v>
      </c>
      <c r="K46" s="96"/>
      <c r="L46" s="76">
        <f t="shared" si="10"/>
        <v>2392</v>
      </c>
      <c r="M46" s="97"/>
      <c r="N46" s="76">
        <f t="shared" si="11"/>
        <v>3286.4</v>
      </c>
      <c r="O46" s="110"/>
      <c r="P46" s="76">
        <f t="shared" si="12"/>
        <v>4180.8</v>
      </c>
      <c r="Q46" s="110"/>
      <c r="R46" s="68"/>
    </row>
    <row r="47" spans="1:18" x14ac:dyDescent="0.2">
      <c r="A47" s="50">
        <v>5400</v>
      </c>
      <c r="B47" s="76">
        <f t="shared" si="13"/>
        <v>680.4</v>
      </c>
      <c r="C47" s="96"/>
      <c r="D47" s="76">
        <f t="shared" si="14"/>
        <v>1225.8</v>
      </c>
      <c r="E47" s="106"/>
      <c r="F47" s="76">
        <f t="shared" si="15"/>
        <v>1501.2</v>
      </c>
      <c r="G47" s="96"/>
      <c r="H47" s="76">
        <f t="shared" si="8"/>
        <v>1647</v>
      </c>
      <c r="I47" s="96"/>
      <c r="J47" s="76">
        <f t="shared" si="9"/>
        <v>2165.4</v>
      </c>
      <c r="K47" s="96"/>
      <c r="L47" s="76">
        <f t="shared" si="10"/>
        <v>2484</v>
      </c>
      <c r="M47" s="97"/>
      <c r="N47" s="76">
        <f t="shared" si="11"/>
        <v>3412.8</v>
      </c>
      <c r="O47" s="110"/>
      <c r="P47" s="76">
        <f t="shared" si="12"/>
        <v>4341.6000000000004</v>
      </c>
      <c r="Q47" s="110"/>
      <c r="R47" s="68"/>
    </row>
    <row r="48" spans="1:18" x14ac:dyDescent="0.2">
      <c r="A48" s="50">
        <v>5600</v>
      </c>
      <c r="B48" s="76">
        <f t="shared" si="13"/>
        <v>705.6</v>
      </c>
      <c r="C48" s="96"/>
      <c r="D48" s="76">
        <f t="shared" si="14"/>
        <v>1271.2</v>
      </c>
      <c r="E48" s="106"/>
      <c r="F48" s="76">
        <f t="shared" si="15"/>
        <v>1556.8</v>
      </c>
      <c r="G48" s="96"/>
      <c r="H48" s="76">
        <f t="shared" si="8"/>
        <v>1708</v>
      </c>
      <c r="I48" s="96"/>
      <c r="J48" s="76">
        <f t="shared" si="9"/>
        <v>2245.6</v>
      </c>
      <c r="K48" s="96"/>
      <c r="L48" s="76">
        <f t="shared" si="10"/>
        <v>2576</v>
      </c>
      <c r="M48" s="97"/>
      <c r="N48" s="76">
        <f t="shared" si="11"/>
        <v>3539.2</v>
      </c>
      <c r="O48" s="110"/>
      <c r="P48" s="76">
        <f t="shared" si="12"/>
        <v>4502.3999999999996</v>
      </c>
      <c r="Q48" s="110"/>
      <c r="R48" s="68"/>
    </row>
    <row r="49" spans="1:18" x14ac:dyDescent="0.2">
      <c r="A49" s="50">
        <v>5800</v>
      </c>
      <c r="B49" s="76">
        <f t="shared" si="13"/>
        <v>730.8</v>
      </c>
      <c r="C49" s="96"/>
      <c r="D49" s="76">
        <f t="shared" si="14"/>
        <v>1316.6</v>
      </c>
      <c r="E49" s="106"/>
      <c r="F49" s="76">
        <f t="shared" si="15"/>
        <v>1612.4</v>
      </c>
      <c r="G49" s="96"/>
      <c r="H49" s="76">
        <f t="shared" si="8"/>
        <v>1769</v>
      </c>
      <c r="I49" s="96"/>
      <c r="J49" s="76">
        <f t="shared" si="9"/>
        <v>2325.8000000000002</v>
      </c>
      <c r="K49" s="96"/>
      <c r="L49" s="76">
        <f t="shared" si="10"/>
        <v>2668</v>
      </c>
      <c r="M49" s="97"/>
      <c r="N49" s="76">
        <f t="shared" si="11"/>
        <v>3665.6</v>
      </c>
      <c r="O49" s="110"/>
      <c r="P49" s="76">
        <f t="shared" si="12"/>
        <v>4663.2</v>
      </c>
      <c r="Q49" s="110"/>
      <c r="R49" s="68"/>
    </row>
    <row r="50" spans="1:18" x14ac:dyDescent="0.2">
      <c r="A50" s="50">
        <v>6000</v>
      </c>
      <c r="B50" s="76">
        <f t="shared" si="13"/>
        <v>756</v>
      </c>
      <c r="C50" s="96"/>
      <c r="D50" s="76">
        <f t="shared" si="14"/>
        <v>1362</v>
      </c>
      <c r="E50" s="106"/>
      <c r="F50" s="76">
        <f t="shared" si="15"/>
        <v>1668</v>
      </c>
      <c r="G50" s="96"/>
      <c r="H50" s="76">
        <f t="shared" si="8"/>
        <v>1830</v>
      </c>
      <c r="I50" s="96"/>
      <c r="J50" s="76">
        <f t="shared" si="9"/>
        <v>2406</v>
      </c>
      <c r="K50" s="96"/>
      <c r="L50" s="76">
        <f t="shared" si="10"/>
        <v>2760</v>
      </c>
      <c r="M50" s="97"/>
      <c r="N50" s="76">
        <f t="shared" si="11"/>
        <v>3792</v>
      </c>
      <c r="O50" s="110"/>
      <c r="P50" s="76">
        <f t="shared" si="12"/>
        <v>4824</v>
      </c>
      <c r="Q50" s="110"/>
      <c r="R50" s="68"/>
    </row>
    <row r="51" spans="1:18" x14ac:dyDescent="0.2">
      <c r="B51" s="25"/>
      <c r="D51" s="25"/>
      <c r="F51" s="25"/>
      <c r="H51" s="25"/>
      <c r="J51" s="25"/>
      <c r="L51" s="69"/>
      <c r="M51" s="94"/>
      <c r="N51" s="68"/>
      <c r="O51" s="94"/>
      <c r="P51" s="68"/>
      <c r="Q51" s="94"/>
      <c r="R51" s="68"/>
    </row>
    <row r="52" spans="1:18" ht="20.25" x14ac:dyDescent="0.3">
      <c r="A52" s="150" t="s">
        <v>34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68"/>
    </row>
    <row r="53" spans="1:18" x14ac:dyDescent="0.2">
      <c r="A53" s="72"/>
      <c r="B53" s="147">
        <v>10</v>
      </c>
      <c r="C53" s="148"/>
      <c r="D53" s="147">
        <v>11</v>
      </c>
      <c r="E53" s="148"/>
      <c r="F53" s="147">
        <v>20</v>
      </c>
      <c r="G53" s="148"/>
      <c r="H53" s="147">
        <v>21</v>
      </c>
      <c r="I53" s="148"/>
      <c r="J53" s="149">
        <v>22</v>
      </c>
      <c r="K53" s="148"/>
      <c r="L53" s="145">
        <v>32</v>
      </c>
      <c r="M53" s="145"/>
      <c r="N53" s="146">
        <v>43</v>
      </c>
      <c r="O53" s="146"/>
      <c r="P53" s="145">
        <v>54</v>
      </c>
      <c r="Q53" s="145"/>
      <c r="R53" s="68"/>
    </row>
    <row r="54" spans="1:18" x14ac:dyDescent="0.2">
      <c r="A54" s="73" t="s">
        <v>28</v>
      </c>
      <c r="B54" s="74" t="s">
        <v>31</v>
      </c>
      <c r="C54" s="95" t="s">
        <v>32</v>
      </c>
      <c r="D54" s="74" t="s">
        <v>31</v>
      </c>
      <c r="E54" s="105" t="s">
        <v>32</v>
      </c>
      <c r="F54" s="74" t="s">
        <v>31</v>
      </c>
      <c r="G54" s="95" t="s">
        <v>32</v>
      </c>
      <c r="H54" s="74" t="s">
        <v>31</v>
      </c>
      <c r="I54" s="95" t="s">
        <v>32</v>
      </c>
      <c r="J54" s="74" t="s">
        <v>31</v>
      </c>
      <c r="K54" s="95" t="s">
        <v>32</v>
      </c>
      <c r="L54" s="74" t="s">
        <v>31</v>
      </c>
      <c r="M54" s="95" t="s">
        <v>32</v>
      </c>
      <c r="N54" s="74" t="s">
        <v>31</v>
      </c>
      <c r="O54" s="95" t="s">
        <v>32</v>
      </c>
      <c r="P54" s="74" t="s">
        <v>31</v>
      </c>
      <c r="Q54" s="95" t="s">
        <v>32</v>
      </c>
      <c r="R54" s="52"/>
    </row>
    <row r="55" spans="1:18" x14ac:dyDescent="0.2">
      <c r="A55" s="49">
        <v>400</v>
      </c>
      <c r="B55" s="76">
        <f t="shared" ref="B55:B60" si="16">$B$61*$A55/1000</f>
        <v>77.2</v>
      </c>
      <c r="C55" s="96"/>
      <c r="D55" s="76">
        <f t="shared" ref="D55:D60" si="17">$D$61*$A55/1000</f>
        <v>121.6</v>
      </c>
      <c r="E55" s="106"/>
      <c r="F55" s="76">
        <f t="shared" ref="F55:F60" si="18">$F$61*$A55/1000</f>
        <v>155.19999999999999</v>
      </c>
      <c r="G55" s="96"/>
      <c r="H55" s="76">
        <f t="shared" ref="H55:H60" si="19">$H$61*$A55/1000</f>
        <v>175.2</v>
      </c>
      <c r="I55" s="96"/>
      <c r="J55" s="76">
        <f t="shared" ref="J55:J60" si="20">$J$61*$A55/1000</f>
        <v>226.8</v>
      </c>
      <c r="K55" s="96"/>
      <c r="L55" s="76">
        <f>$L$61*$A55/1000</f>
        <v>276.8</v>
      </c>
      <c r="M55" s="96"/>
      <c r="N55" s="76">
        <f>$N$61*$A55/1000</f>
        <v>385.6</v>
      </c>
      <c r="O55" s="96"/>
      <c r="P55" s="76">
        <f>$P$61*$A55/1000</f>
        <v>487.6</v>
      </c>
      <c r="Q55" s="96"/>
      <c r="R55" s="52"/>
    </row>
    <row r="56" spans="1:18" x14ac:dyDescent="0.2">
      <c r="A56" s="50">
        <v>500</v>
      </c>
      <c r="B56" s="76">
        <f t="shared" si="16"/>
        <v>96.5</v>
      </c>
      <c r="C56" s="96"/>
      <c r="D56" s="76">
        <f t="shared" si="17"/>
        <v>152</v>
      </c>
      <c r="E56" s="106"/>
      <c r="F56" s="76">
        <f t="shared" si="18"/>
        <v>194</v>
      </c>
      <c r="G56" s="96"/>
      <c r="H56" s="76">
        <f t="shared" si="19"/>
        <v>219</v>
      </c>
      <c r="I56" s="96"/>
      <c r="J56" s="76">
        <f t="shared" si="20"/>
        <v>283.5</v>
      </c>
      <c r="K56" s="96"/>
      <c r="L56" s="76">
        <f t="shared" ref="L56:L60" si="21">$L$61*$A56/1000</f>
        <v>346</v>
      </c>
      <c r="M56" s="97"/>
      <c r="N56" s="76">
        <f t="shared" ref="N56:N60" si="22">$N$61*$A56/1000</f>
        <v>482</v>
      </c>
      <c r="O56" s="110"/>
      <c r="P56" s="76">
        <f t="shared" ref="P56:P60" si="23">$P$61*$A56/1000</f>
        <v>609.5</v>
      </c>
      <c r="Q56" s="110"/>
      <c r="R56" s="52"/>
    </row>
    <row r="57" spans="1:18" x14ac:dyDescent="0.2">
      <c r="A57" s="50">
        <v>600</v>
      </c>
      <c r="B57" s="76">
        <f t="shared" si="16"/>
        <v>115.8</v>
      </c>
      <c r="C57" s="96"/>
      <c r="D57" s="76">
        <f t="shared" si="17"/>
        <v>182.4</v>
      </c>
      <c r="E57" s="106"/>
      <c r="F57" s="76">
        <f t="shared" si="18"/>
        <v>232.8</v>
      </c>
      <c r="G57" s="96"/>
      <c r="H57" s="76">
        <f t="shared" si="19"/>
        <v>262.8</v>
      </c>
      <c r="I57" s="96"/>
      <c r="J57" s="76">
        <f t="shared" si="20"/>
        <v>340.2</v>
      </c>
      <c r="K57" s="96"/>
      <c r="L57" s="76">
        <f t="shared" si="21"/>
        <v>415.2</v>
      </c>
      <c r="M57" s="97"/>
      <c r="N57" s="76">
        <f t="shared" si="22"/>
        <v>578.4</v>
      </c>
      <c r="O57" s="110"/>
      <c r="P57" s="76">
        <f t="shared" si="23"/>
        <v>731.4</v>
      </c>
      <c r="Q57" s="110"/>
      <c r="R57" s="52"/>
    </row>
    <row r="58" spans="1:18" x14ac:dyDescent="0.2">
      <c r="A58" s="50">
        <v>700</v>
      </c>
      <c r="B58" s="76">
        <f t="shared" si="16"/>
        <v>135.1</v>
      </c>
      <c r="C58" s="96"/>
      <c r="D58" s="76">
        <f t="shared" si="17"/>
        <v>212.8</v>
      </c>
      <c r="E58" s="106"/>
      <c r="F58" s="76">
        <f t="shared" si="18"/>
        <v>271.60000000000002</v>
      </c>
      <c r="G58" s="96"/>
      <c r="H58" s="76">
        <f t="shared" si="19"/>
        <v>306.60000000000002</v>
      </c>
      <c r="I58" s="96"/>
      <c r="J58" s="76">
        <f t="shared" si="20"/>
        <v>396.9</v>
      </c>
      <c r="K58" s="96"/>
      <c r="L58" s="76">
        <f t="shared" si="21"/>
        <v>484.4</v>
      </c>
      <c r="M58" s="97"/>
      <c r="N58" s="76">
        <f t="shared" si="22"/>
        <v>674.8</v>
      </c>
      <c r="O58" s="110"/>
      <c r="P58" s="76">
        <f t="shared" si="23"/>
        <v>853.3</v>
      </c>
      <c r="Q58" s="110"/>
      <c r="R58" s="52"/>
    </row>
    <row r="59" spans="1:18" x14ac:dyDescent="0.2">
      <c r="A59" s="50">
        <v>800</v>
      </c>
      <c r="B59" s="76">
        <f t="shared" si="16"/>
        <v>154.4</v>
      </c>
      <c r="C59" s="96"/>
      <c r="D59" s="76">
        <f t="shared" si="17"/>
        <v>243.2</v>
      </c>
      <c r="E59" s="106"/>
      <c r="F59" s="76">
        <f t="shared" si="18"/>
        <v>310.39999999999998</v>
      </c>
      <c r="G59" s="96"/>
      <c r="H59" s="76">
        <f t="shared" si="19"/>
        <v>350.4</v>
      </c>
      <c r="I59" s="96"/>
      <c r="J59" s="76">
        <f t="shared" si="20"/>
        <v>453.6</v>
      </c>
      <c r="K59" s="96"/>
      <c r="L59" s="76">
        <f t="shared" si="21"/>
        <v>553.6</v>
      </c>
      <c r="M59" s="97"/>
      <c r="N59" s="76">
        <f t="shared" si="22"/>
        <v>771.2</v>
      </c>
      <c r="O59" s="110"/>
      <c r="P59" s="76">
        <f t="shared" si="23"/>
        <v>975.2</v>
      </c>
      <c r="Q59" s="110"/>
      <c r="R59" s="52"/>
    </row>
    <row r="60" spans="1:18" x14ac:dyDescent="0.2">
      <c r="A60" s="50">
        <v>900</v>
      </c>
      <c r="B60" s="76">
        <f t="shared" si="16"/>
        <v>173.7</v>
      </c>
      <c r="C60" s="96"/>
      <c r="D60" s="76">
        <f t="shared" si="17"/>
        <v>273.60000000000002</v>
      </c>
      <c r="E60" s="106"/>
      <c r="F60" s="76">
        <f t="shared" si="18"/>
        <v>349.2</v>
      </c>
      <c r="G60" s="96"/>
      <c r="H60" s="76">
        <f t="shared" si="19"/>
        <v>394.2</v>
      </c>
      <c r="I60" s="96"/>
      <c r="J60" s="76">
        <f t="shared" si="20"/>
        <v>510.3</v>
      </c>
      <c r="K60" s="96"/>
      <c r="L60" s="76">
        <f t="shared" si="21"/>
        <v>622.79999999999995</v>
      </c>
      <c r="M60" s="98"/>
      <c r="N60" s="76">
        <f t="shared" si="22"/>
        <v>867.6</v>
      </c>
      <c r="O60" s="111"/>
      <c r="P60" s="76">
        <f t="shared" si="23"/>
        <v>1097.0999999999999</v>
      </c>
      <c r="Q60" s="98"/>
      <c r="R60" s="52"/>
    </row>
    <row r="61" spans="1:18" x14ac:dyDescent="0.2">
      <c r="A61" s="91">
        <v>1000</v>
      </c>
      <c r="B61" s="80">
        <v>193</v>
      </c>
      <c r="C61" s="102">
        <v>1.1756</v>
      </c>
      <c r="D61" s="80">
        <v>304</v>
      </c>
      <c r="E61" s="107">
        <v>1.1796</v>
      </c>
      <c r="F61" s="80">
        <v>388</v>
      </c>
      <c r="G61" s="102">
        <v>1.1812</v>
      </c>
      <c r="H61" s="80">
        <v>438</v>
      </c>
      <c r="I61" s="119">
        <v>1.2113</v>
      </c>
      <c r="J61" s="80">
        <v>567</v>
      </c>
      <c r="K61" s="102">
        <v>1.2163999999999999</v>
      </c>
      <c r="L61" s="80">
        <v>692</v>
      </c>
      <c r="M61" s="99">
        <v>1.2413000000000001</v>
      </c>
      <c r="N61" s="80">
        <v>964</v>
      </c>
      <c r="O61" s="112">
        <v>1.2512000000000001</v>
      </c>
      <c r="P61" s="80">
        <v>1219</v>
      </c>
      <c r="Q61" s="112">
        <v>1.2698</v>
      </c>
      <c r="R61" s="52"/>
    </row>
    <row r="62" spans="1:18" x14ac:dyDescent="0.2">
      <c r="A62" s="50">
        <v>1100</v>
      </c>
      <c r="B62" s="76">
        <f>$B$61*$A62/1000</f>
        <v>212.3</v>
      </c>
      <c r="C62" s="96"/>
      <c r="D62" s="76">
        <f>$D$61*$A62/1000</f>
        <v>334.4</v>
      </c>
      <c r="E62" s="106"/>
      <c r="F62" s="76">
        <f>$F$61*$A62/1000</f>
        <v>426.8</v>
      </c>
      <c r="G62" s="96"/>
      <c r="H62" s="76">
        <f t="shared" ref="H62:H96" si="24">$H$61*$A62/1000</f>
        <v>481.8</v>
      </c>
      <c r="I62" s="96"/>
      <c r="J62" s="76">
        <f t="shared" ref="J62:J96" si="25">$J$61*$A62/1000</f>
        <v>623.70000000000005</v>
      </c>
      <c r="K62" s="96"/>
      <c r="L62" s="76">
        <f>$L$61*$A62/1000</f>
        <v>761.2</v>
      </c>
      <c r="M62" s="97"/>
      <c r="N62" s="76">
        <f>$N$61*$A62/1000</f>
        <v>1060.4000000000001</v>
      </c>
      <c r="O62" s="97"/>
      <c r="P62" s="76">
        <f>$P$61*$A62/1000</f>
        <v>1340.9</v>
      </c>
      <c r="Q62" s="97"/>
      <c r="R62" s="52"/>
    </row>
    <row r="63" spans="1:18" x14ac:dyDescent="0.2">
      <c r="A63" s="50">
        <v>1200</v>
      </c>
      <c r="B63" s="76">
        <f t="shared" ref="B63:B96" si="26">$B$61*$A63/1000</f>
        <v>231.6</v>
      </c>
      <c r="C63" s="96"/>
      <c r="D63" s="76">
        <f t="shared" ref="D63:D96" si="27">$D$61*$A63/1000</f>
        <v>364.8</v>
      </c>
      <c r="E63" s="106"/>
      <c r="F63" s="76">
        <f t="shared" ref="F63:F96" si="28">$F$61*$A63/1000</f>
        <v>465.6</v>
      </c>
      <c r="G63" s="96"/>
      <c r="H63" s="76">
        <f t="shared" si="24"/>
        <v>525.6</v>
      </c>
      <c r="I63" s="96"/>
      <c r="J63" s="76">
        <f t="shared" si="25"/>
        <v>680.4</v>
      </c>
      <c r="K63" s="96"/>
      <c r="L63" s="76">
        <f t="shared" ref="L63:L96" si="29">$L$61*$A63/1000</f>
        <v>830.4</v>
      </c>
      <c r="M63" s="97"/>
      <c r="N63" s="76">
        <f t="shared" ref="N63:N96" si="30">$N$61*$A63/1000</f>
        <v>1156.8</v>
      </c>
      <c r="O63" s="97"/>
      <c r="P63" s="76">
        <f t="shared" ref="P63:P96" si="31">$P$61*$A63/1000</f>
        <v>1462.8</v>
      </c>
      <c r="Q63" s="97"/>
      <c r="R63" s="52"/>
    </row>
    <row r="64" spans="1:18" x14ac:dyDescent="0.2">
      <c r="A64" s="50">
        <v>1300</v>
      </c>
      <c r="B64" s="76">
        <f t="shared" si="26"/>
        <v>250.9</v>
      </c>
      <c r="C64" s="96"/>
      <c r="D64" s="76">
        <f t="shared" si="27"/>
        <v>395.2</v>
      </c>
      <c r="E64" s="106"/>
      <c r="F64" s="76">
        <f t="shared" si="28"/>
        <v>504.4</v>
      </c>
      <c r="G64" s="96"/>
      <c r="H64" s="76">
        <f t="shared" si="24"/>
        <v>569.4</v>
      </c>
      <c r="I64" s="96"/>
      <c r="J64" s="76">
        <f t="shared" si="25"/>
        <v>737.1</v>
      </c>
      <c r="K64" s="96"/>
      <c r="L64" s="76">
        <f t="shared" si="29"/>
        <v>899.6</v>
      </c>
      <c r="M64" s="97"/>
      <c r="N64" s="76">
        <f t="shared" si="30"/>
        <v>1253.2</v>
      </c>
      <c r="O64" s="110"/>
      <c r="P64" s="76">
        <f t="shared" si="31"/>
        <v>1584.7</v>
      </c>
      <c r="Q64" s="110"/>
      <c r="R64" s="52"/>
    </row>
    <row r="65" spans="1:18" x14ac:dyDescent="0.2">
      <c r="A65" s="50">
        <v>1400</v>
      </c>
      <c r="B65" s="76">
        <f t="shared" si="26"/>
        <v>270.2</v>
      </c>
      <c r="C65" s="96"/>
      <c r="D65" s="76">
        <f t="shared" si="27"/>
        <v>425.6</v>
      </c>
      <c r="E65" s="106"/>
      <c r="F65" s="76">
        <f t="shared" si="28"/>
        <v>543.20000000000005</v>
      </c>
      <c r="G65" s="96"/>
      <c r="H65" s="76">
        <f t="shared" si="24"/>
        <v>613.20000000000005</v>
      </c>
      <c r="I65" s="96"/>
      <c r="J65" s="76">
        <f t="shared" si="25"/>
        <v>793.8</v>
      </c>
      <c r="K65" s="96"/>
      <c r="L65" s="76">
        <f t="shared" si="29"/>
        <v>968.8</v>
      </c>
      <c r="M65" s="97"/>
      <c r="N65" s="76">
        <f t="shared" si="30"/>
        <v>1349.6</v>
      </c>
      <c r="O65" s="110"/>
      <c r="P65" s="76">
        <f t="shared" si="31"/>
        <v>1706.6</v>
      </c>
      <c r="Q65" s="110"/>
      <c r="R65" s="52"/>
    </row>
    <row r="66" spans="1:18" x14ac:dyDescent="0.2">
      <c r="A66" s="50">
        <v>1500</v>
      </c>
      <c r="B66" s="76">
        <f t="shared" si="26"/>
        <v>289.5</v>
      </c>
      <c r="C66" s="96"/>
      <c r="D66" s="76">
        <f t="shared" si="27"/>
        <v>456</v>
      </c>
      <c r="E66" s="106"/>
      <c r="F66" s="76">
        <f t="shared" si="28"/>
        <v>582</v>
      </c>
      <c r="G66" s="96"/>
      <c r="H66" s="76">
        <f t="shared" si="24"/>
        <v>657</v>
      </c>
      <c r="I66" s="96"/>
      <c r="J66" s="76">
        <f t="shared" si="25"/>
        <v>850.5</v>
      </c>
      <c r="K66" s="96"/>
      <c r="L66" s="76">
        <f t="shared" si="29"/>
        <v>1038</v>
      </c>
      <c r="M66" s="97"/>
      <c r="N66" s="76">
        <f t="shared" si="30"/>
        <v>1446</v>
      </c>
      <c r="O66" s="110"/>
      <c r="P66" s="76">
        <f t="shared" si="31"/>
        <v>1828.5</v>
      </c>
      <c r="Q66" s="110"/>
    </row>
    <row r="67" spans="1:18" x14ac:dyDescent="0.2">
      <c r="A67" s="50">
        <v>1600</v>
      </c>
      <c r="B67" s="76">
        <f t="shared" si="26"/>
        <v>308.8</v>
      </c>
      <c r="C67" s="96"/>
      <c r="D67" s="76">
        <f t="shared" si="27"/>
        <v>486.4</v>
      </c>
      <c r="E67" s="106"/>
      <c r="F67" s="76">
        <f t="shared" si="28"/>
        <v>620.79999999999995</v>
      </c>
      <c r="G67" s="96"/>
      <c r="H67" s="76">
        <f t="shared" si="24"/>
        <v>700.8</v>
      </c>
      <c r="I67" s="96"/>
      <c r="J67" s="76">
        <f t="shared" si="25"/>
        <v>907.2</v>
      </c>
      <c r="K67" s="96"/>
      <c r="L67" s="76">
        <f t="shared" si="29"/>
        <v>1107.2</v>
      </c>
      <c r="M67" s="97"/>
      <c r="N67" s="76">
        <f t="shared" si="30"/>
        <v>1542.4</v>
      </c>
      <c r="O67" s="110"/>
      <c r="P67" s="76">
        <f t="shared" si="31"/>
        <v>1950.4</v>
      </c>
      <c r="Q67" s="110"/>
    </row>
    <row r="68" spans="1:18" x14ac:dyDescent="0.2">
      <c r="A68" s="50">
        <v>1700</v>
      </c>
      <c r="B68" s="76">
        <f t="shared" si="26"/>
        <v>328.1</v>
      </c>
      <c r="C68" s="96"/>
      <c r="D68" s="76">
        <f t="shared" si="27"/>
        <v>516.79999999999995</v>
      </c>
      <c r="E68" s="106"/>
      <c r="F68" s="76">
        <f t="shared" si="28"/>
        <v>659.6</v>
      </c>
      <c r="G68" s="96"/>
      <c r="H68" s="76">
        <f t="shared" si="24"/>
        <v>744.6</v>
      </c>
      <c r="I68" s="96"/>
      <c r="J68" s="76">
        <f t="shared" si="25"/>
        <v>963.9</v>
      </c>
      <c r="K68" s="96"/>
      <c r="L68" s="76">
        <f t="shared" si="29"/>
        <v>1176.4000000000001</v>
      </c>
      <c r="M68" s="97"/>
      <c r="N68" s="76">
        <f t="shared" si="30"/>
        <v>1638.8</v>
      </c>
      <c r="O68" s="110"/>
      <c r="P68" s="76">
        <f t="shared" si="31"/>
        <v>2072.3000000000002</v>
      </c>
      <c r="Q68" s="110"/>
    </row>
    <row r="69" spans="1:18" x14ac:dyDescent="0.2">
      <c r="A69" s="50">
        <v>1800</v>
      </c>
      <c r="B69" s="76">
        <f t="shared" si="26"/>
        <v>347.4</v>
      </c>
      <c r="C69" s="96"/>
      <c r="D69" s="76">
        <f t="shared" si="27"/>
        <v>547.20000000000005</v>
      </c>
      <c r="E69" s="106"/>
      <c r="F69" s="76">
        <f t="shared" si="28"/>
        <v>698.4</v>
      </c>
      <c r="G69" s="96"/>
      <c r="H69" s="76">
        <f t="shared" si="24"/>
        <v>788.4</v>
      </c>
      <c r="I69" s="96"/>
      <c r="J69" s="76">
        <f t="shared" si="25"/>
        <v>1020.6</v>
      </c>
      <c r="K69" s="96"/>
      <c r="L69" s="76">
        <f t="shared" si="29"/>
        <v>1245.5999999999999</v>
      </c>
      <c r="M69" s="97"/>
      <c r="N69" s="76">
        <f t="shared" si="30"/>
        <v>1735.2</v>
      </c>
      <c r="O69" s="110"/>
      <c r="P69" s="76">
        <f t="shared" si="31"/>
        <v>2194.1999999999998</v>
      </c>
      <c r="Q69" s="110"/>
    </row>
    <row r="70" spans="1:18" x14ac:dyDescent="0.2">
      <c r="A70" s="50">
        <v>1900</v>
      </c>
      <c r="B70" s="76">
        <f t="shared" si="26"/>
        <v>366.7</v>
      </c>
      <c r="C70" s="96"/>
      <c r="D70" s="76">
        <f t="shared" si="27"/>
        <v>577.6</v>
      </c>
      <c r="E70" s="106"/>
      <c r="F70" s="76">
        <f t="shared" si="28"/>
        <v>737.2</v>
      </c>
      <c r="G70" s="96"/>
      <c r="H70" s="76">
        <f t="shared" si="24"/>
        <v>832.2</v>
      </c>
      <c r="I70" s="96"/>
      <c r="J70" s="76">
        <f t="shared" si="25"/>
        <v>1077.3</v>
      </c>
      <c r="K70" s="96"/>
      <c r="L70" s="76">
        <f t="shared" si="29"/>
        <v>1314.8</v>
      </c>
      <c r="M70" s="97"/>
      <c r="N70" s="76">
        <f t="shared" si="30"/>
        <v>1831.6</v>
      </c>
      <c r="O70" s="110"/>
      <c r="P70" s="76">
        <f t="shared" si="31"/>
        <v>2316.1</v>
      </c>
      <c r="Q70" s="110"/>
    </row>
    <row r="71" spans="1:18" x14ac:dyDescent="0.2">
      <c r="A71" s="50">
        <v>2000</v>
      </c>
      <c r="B71" s="76">
        <f t="shared" si="26"/>
        <v>386</v>
      </c>
      <c r="C71" s="96"/>
      <c r="D71" s="76">
        <f t="shared" si="27"/>
        <v>608</v>
      </c>
      <c r="E71" s="106"/>
      <c r="F71" s="76">
        <f t="shared" si="28"/>
        <v>776</v>
      </c>
      <c r="G71" s="96"/>
      <c r="H71" s="76">
        <f t="shared" si="24"/>
        <v>876</v>
      </c>
      <c r="I71" s="96"/>
      <c r="J71" s="76">
        <f t="shared" si="25"/>
        <v>1134</v>
      </c>
      <c r="K71" s="96"/>
      <c r="L71" s="76">
        <f t="shared" si="29"/>
        <v>1384</v>
      </c>
      <c r="M71" s="97"/>
      <c r="N71" s="76">
        <f t="shared" si="30"/>
        <v>1928</v>
      </c>
      <c r="O71" s="110"/>
      <c r="P71" s="76">
        <f t="shared" si="31"/>
        <v>2438</v>
      </c>
      <c r="Q71" s="110"/>
    </row>
    <row r="72" spans="1:18" x14ac:dyDescent="0.2">
      <c r="A72" s="50">
        <v>2100</v>
      </c>
      <c r="B72" s="76">
        <f t="shared" si="26"/>
        <v>405.3</v>
      </c>
      <c r="C72" s="96"/>
      <c r="D72" s="76">
        <f t="shared" si="27"/>
        <v>638.4</v>
      </c>
      <c r="E72" s="106"/>
      <c r="F72" s="76">
        <f t="shared" si="28"/>
        <v>814.8</v>
      </c>
      <c r="G72" s="96"/>
      <c r="H72" s="76">
        <f t="shared" si="24"/>
        <v>919.8</v>
      </c>
      <c r="I72" s="96"/>
      <c r="J72" s="76">
        <f t="shared" si="25"/>
        <v>1190.7</v>
      </c>
      <c r="K72" s="96"/>
      <c r="L72" s="76">
        <f t="shared" si="29"/>
        <v>1453.2</v>
      </c>
      <c r="M72" s="97"/>
      <c r="N72" s="76">
        <f t="shared" si="30"/>
        <v>2024.4</v>
      </c>
      <c r="O72" s="110"/>
      <c r="P72" s="76">
        <f t="shared" si="31"/>
        <v>2559.9</v>
      </c>
      <c r="Q72" s="110"/>
    </row>
    <row r="73" spans="1:18" x14ac:dyDescent="0.2">
      <c r="A73" s="50">
        <v>2200</v>
      </c>
      <c r="B73" s="76">
        <f t="shared" si="26"/>
        <v>424.6</v>
      </c>
      <c r="C73" s="96"/>
      <c r="D73" s="76">
        <f t="shared" si="27"/>
        <v>668.8</v>
      </c>
      <c r="E73" s="106"/>
      <c r="F73" s="76">
        <f t="shared" si="28"/>
        <v>853.6</v>
      </c>
      <c r="G73" s="96"/>
      <c r="H73" s="76">
        <f t="shared" si="24"/>
        <v>963.6</v>
      </c>
      <c r="I73" s="96"/>
      <c r="J73" s="76">
        <f t="shared" si="25"/>
        <v>1247.4000000000001</v>
      </c>
      <c r="K73" s="96"/>
      <c r="L73" s="76">
        <f t="shared" si="29"/>
        <v>1522.4</v>
      </c>
      <c r="M73" s="97"/>
      <c r="N73" s="76">
        <f t="shared" si="30"/>
        <v>2120.8000000000002</v>
      </c>
      <c r="O73" s="110"/>
      <c r="P73" s="76">
        <f t="shared" si="31"/>
        <v>2681.8</v>
      </c>
      <c r="Q73" s="110"/>
    </row>
    <row r="74" spans="1:18" x14ac:dyDescent="0.2">
      <c r="A74" s="50">
        <v>2300</v>
      </c>
      <c r="B74" s="76">
        <f t="shared" si="26"/>
        <v>443.9</v>
      </c>
      <c r="C74" s="96"/>
      <c r="D74" s="76">
        <f t="shared" si="27"/>
        <v>699.2</v>
      </c>
      <c r="E74" s="106"/>
      <c r="F74" s="76">
        <f t="shared" si="28"/>
        <v>892.4</v>
      </c>
      <c r="G74" s="96"/>
      <c r="H74" s="76">
        <f t="shared" si="24"/>
        <v>1007.4</v>
      </c>
      <c r="I74" s="96"/>
      <c r="J74" s="76">
        <f t="shared" si="25"/>
        <v>1304.0999999999999</v>
      </c>
      <c r="K74" s="96"/>
      <c r="L74" s="76">
        <f t="shared" si="29"/>
        <v>1591.6</v>
      </c>
      <c r="M74" s="97"/>
      <c r="N74" s="76">
        <f t="shared" si="30"/>
        <v>2217.1999999999998</v>
      </c>
      <c r="O74" s="110"/>
      <c r="P74" s="76">
        <f t="shared" si="31"/>
        <v>2803.7</v>
      </c>
      <c r="Q74" s="110"/>
    </row>
    <row r="75" spans="1:18" x14ac:dyDescent="0.2">
      <c r="A75" s="50">
        <v>2400</v>
      </c>
      <c r="B75" s="76">
        <f t="shared" si="26"/>
        <v>463.2</v>
      </c>
      <c r="C75" s="96"/>
      <c r="D75" s="76">
        <f t="shared" si="27"/>
        <v>729.6</v>
      </c>
      <c r="E75" s="106"/>
      <c r="F75" s="76">
        <f t="shared" si="28"/>
        <v>931.2</v>
      </c>
      <c r="G75" s="96"/>
      <c r="H75" s="76">
        <f t="shared" si="24"/>
        <v>1051.2</v>
      </c>
      <c r="I75" s="96"/>
      <c r="J75" s="76">
        <f t="shared" si="25"/>
        <v>1360.8</v>
      </c>
      <c r="K75" s="96"/>
      <c r="L75" s="76">
        <f t="shared" si="29"/>
        <v>1660.8</v>
      </c>
      <c r="M75" s="97"/>
      <c r="N75" s="76">
        <f t="shared" si="30"/>
        <v>2313.6</v>
      </c>
      <c r="O75" s="110"/>
      <c r="P75" s="76">
        <f t="shared" si="31"/>
        <v>2925.6</v>
      </c>
      <c r="Q75" s="110"/>
    </row>
    <row r="76" spans="1:18" x14ac:dyDescent="0.2">
      <c r="A76" s="50">
        <v>2500</v>
      </c>
      <c r="B76" s="76">
        <f t="shared" si="26"/>
        <v>482.5</v>
      </c>
      <c r="C76" s="96"/>
      <c r="D76" s="76">
        <f t="shared" si="27"/>
        <v>760</v>
      </c>
      <c r="E76" s="106"/>
      <c r="F76" s="76">
        <f t="shared" si="28"/>
        <v>970</v>
      </c>
      <c r="G76" s="96"/>
      <c r="H76" s="76">
        <f t="shared" si="24"/>
        <v>1095</v>
      </c>
      <c r="I76" s="96"/>
      <c r="J76" s="76">
        <f t="shared" si="25"/>
        <v>1417.5</v>
      </c>
      <c r="K76" s="96"/>
      <c r="L76" s="76">
        <f t="shared" si="29"/>
        <v>1730</v>
      </c>
      <c r="M76" s="97"/>
      <c r="N76" s="76">
        <f t="shared" si="30"/>
        <v>2410</v>
      </c>
      <c r="O76" s="110"/>
      <c r="P76" s="76">
        <f t="shared" si="31"/>
        <v>3047.5</v>
      </c>
      <c r="Q76" s="110"/>
    </row>
    <row r="77" spans="1:18" x14ac:dyDescent="0.2">
      <c r="A77" s="50">
        <v>2600</v>
      </c>
      <c r="B77" s="76">
        <f t="shared" si="26"/>
        <v>501.8</v>
      </c>
      <c r="C77" s="96"/>
      <c r="D77" s="76">
        <f t="shared" si="27"/>
        <v>790.4</v>
      </c>
      <c r="E77" s="106"/>
      <c r="F77" s="76">
        <f t="shared" si="28"/>
        <v>1008.8</v>
      </c>
      <c r="G77" s="96"/>
      <c r="H77" s="76">
        <f t="shared" si="24"/>
        <v>1138.8</v>
      </c>
      <c r="I77" s="96"/>
      <c r="J77" s="76">
        <f t="shared" si="25"/>
        <v>1474.2</v>
      </c>
      <c r="K77" s="96"/>
      <c r="L77" s="76">
        <f t="shared" si="29"/>
        <v>1799.2</v>
      </c>
      <c r="M77" s="97"/>
      <c r="N77" s="76">
        <f t="shared" si="30"/>
        <v>2506.4</v>
      </c>
      <c r="O77" s="110"/>
      <c r="P77" s="76">
        <f t="shared" si="31"/>
        <v>3169.4</v>
      </c>
      <c r="Q77" s="110"/>
    </row>
    <row r="78" spans="1:18" x14ac:dyDescent="0.2">
      <c r="A78" s="50">
        <v>2700</v>
      </c>
      <c r="B78" s="76">
        <f t="shared" si="26"/>
        <v>521.1</v>
      </c>
      <c r="C78" s="96"/>
      <c r="D78" s="76">
        <f t="shared" si="27"/>
        <v>820.8</v>
      </c>
      <c r="E78" s="106"/>
      <c r="F78" s="76">
        <f t="shared" si="28"/>
        <v>1047.5999999999999</v>
      </c>
      <c r="G78" s="96"/>
      <c r="H78" s="76">
        <f t="shared" si="24"/>
        <v>1182.5999999999999</v>
      </c>
      <c r="I78" s="96"/>
      <c r="J78" s="76">
        <f t="shared" si="25"/>
        <v>1530.9</v>
      </c>
      <c r="K78" s="96"/>
      <c r="L78" s="76">
        <f t="shared" si="29"/>
        <v>1868.4</v>
      </c>
      <c r="M78" s="97"/>
      <c r="N78" s="76">
        <f t="shared" si="30"/>
        <v>2602.8000000000002</v>
      </c>
      <c r="O78" s="110"/>
      <c r="P78" s="76">
        <f t="shared" si="31"/>
        <v>3291.3</v>
      </c>
      <c r="Q78" s="110"/>
    </row>
    <row r="79" spans="1:18" x14ac:dyDescent="0.2">
      <c r="A79" s="50">
        <v>2800</v>
      </c>
      <c r="B79" s="76">
        <f t="shared" si="26"/>
        <v>540.4</v>
      </c>
      <c r="C79" s="96"/>
      <c r="D79" s="76">
        <f t="shared" si="27"/>
        <v>851.2</v>
      </c>
      <c r="E79" s="106"/>
      <c r="F79" s="76">
        <f t="shared" si="28"/>
        <v>1086.4000000000001</v>
      </c>
      <c r="G79" s="96"/>
      <c r="H79" s="76">
        <f t="shared" si="24"/>
        <v>1226.4000000000001</v>
      </c>
      <c r="I79" s="96"/>
      <c r="J79" s="76">
        <f t="shared" si="25"/>
        <v>1587.6</v>
      </c>
      <c r="K79" s="96"/>
      <c r="L79" s="76">
        <f t="shared" si="29"/>
        <v>1937.6</v>
      </c>
      <c r="M79" s="97"/>
      <c r="N79" s="76">
        <f t="shared" si="30"/>
        <v>2699.2</v>
      </c>
      <c r="O79" s="110"/>
      <c r="P79" s="76">
        <f t="shared" si="31"/>
        <v>3413.2</v>
      </c>
      <c r="Q79" s="110"/>
    </row>
    <row r="80" spans="1:18" x14ac:dyDescent="0.2">
      <c r="A80" s="50">
        <v>2900</v>
      </c>
      <c r="B80" s="76">
        <f t="shared" si="26"/>
        <v>559.70000000000005</v>
      </c>
      <c r="C80" s="96"/>
      <c r="D80" s="76">
        <f t="shared" si="27"/>
        <v>881.6</v>
      </c>
      <c r="E80" s="106"/>
      <c r="F80" s="76">
        <f t="shared" si="28"/>
        <v>1125.2</v>
      </c>
      <c r="G80" s="96"/>
      <c r="H80" s="76">
        <f t="shared" si="24"/>
        <v>1270.2</v>
      </c>
      <c r="I80" s="96"/>
      <c r="J80" s="76">
        <f t="shared" si="25"/>
        <v>1644.3</v>
      </c>
      <c r="K80" s="96"/>
      <c r="L80" s="76">
        <f t="shared" si="29"/>
        <v>2006.8</v>
      </c>
      <c r="M80" s="97"/>
      <c r="N80" s="76">
        <f t="shared" si="30"/>
        <v>2795.6</v>
      </c>
      <c r="O80" s="110"/>
      <c r="P80" s="76">
        <f t="shared" si="31"/>
        <v>3535.1</v>
      </c>
      <c r="Q80" s="110"/>
    </row>
    <row r="81" spans="1:17" x14ac:dyDescent="0.2">
      <c r="A81" s="50">
        <v>3000</v>
      </c>
      <c r="B81" s="76">
        <f t="shared" si="26"/>
        <v>579</v>
      </c>
      <c r="C81" s="96"/>
      <c r="D81" s="76">
        <f t="shared" si="27"/>
        <v>912</v>
      </c>
      <c r="E81" s="106"/>
      <c r="F81" s="76">
        <f t="shared" si="28"/>
        <v>1164</v>
      </c>
      <c r="G81" s="96"/>
      <c r="H81" s="76">
        <f t="shared" si="24"/>
        <v>1314</v>
      </c>
      <c r="I81" s="96"/>
      <c r="J81" s="76">
        <f t="shared" si="25"/>
        <v>1701</v>
      </c>
      <c r="K81" s="96"/>
      <c r="L81" s="76">
        <f t="shared" si="29"/>
        <v>2076</v>
      </c>
      <c r="M81" s="97"/>
      <c r="N81" s="76">
        <f t="shared" si="30"/>
        <v>2892</v>
      </c>
      <c r="O81" s="110"/>
      <c r="P81" s="76">
        <f t="shared" si="31"/>
        <v>3657</v>
      </c>
      <c r="Q81" s="110"/>
    </row>
    <row r="82" spans="1:17" x14ac:dyDescent="0.2">
      <c r="A82" s="50">
        <v>3200</v>
      </c>
      <c r="B82" s="76">
        <f t="shared" si="26"/>
        <v>617.6</v>
      </c>
      <c r="C82" s="96"/>
      <c r="D82" s="76">
        <f t="shared" si="27"/>
        <v>972.8</v>
      </c>
      <c r="E82" s="106"/>
      <c r="F82" s="76">
        <f t="shared" si="28"/>
        <v>1241.5999999999999</v>
      </c>
      <c r="G82" s="96"/>
      <c r="H82" s="76">
        <f t="shared" si="24"/>
        <v>1401.6</v>
      </c>
      <c r="I82" s="96"/>
      <c r="J82" s="76">
        <f t="shared" si="25"/>
        <v>1814.4</v>
      </c>
      <c r="K82" s="96"/>
      <c r="L82" s="76">
        <f t="shared" si="29"/>
        <v>2214.4</v>
      </c>
      <c r="M82" s="97"/>
      <c r="N82" s="76">
        <f t="shared" si="30"/>
        <v>3084.8</v>
      </c>
      <c r="O82" s="110"/>
      <c r="P82" s="76">
        <f t="shared" si="31"/>
        <v>3900.8</v>
      </c>
      <c r="Q82" s="110"/>
    </row>
    <row r="83" spans="1:17" x14ac:dyDescent="0.2">
      <c r="A83" s="50">
        <v>3400</v>
      </c>
      <c r="B83" s="76">
        <f t="shared" si="26"/>
        <v>656.2</v>
      </c>
      <c r="C83" s="96"/>
      <c r="D83" s="76">
        <f t="shared" si="27"/>
        <v>1033.5999999999999</v>
      </c>
      <c r="E83" s="106"/>
      <c r="F83" s="76">
        <f t="shared" si="28"/>
        <v>1319.2</v>
      </c>
      <c r="G83" s="96"/>
      <c r="H83" s="76">
        <f t="shared" si="24"/>
        <v>1489.2</v>
      </c>
      <c r="I83" s="96"/>
      <c r="J83" s="76">
        <f t="shared" si="25"/>
        <v>1927.8</v>
      </c>
      <c r="K83" s="96"/>
      <c r="L83" s="76">
        <f t="shared" si="29"/>
        <v>2352.8000000000002</v>
      </c>
      <c r="M83" s="97"/>
      <c r="N83" s="76">
        <f t="shared" si="30"/>
        <v>3277.6</v>
      </c>
      <c r="O83" s="110"/>
      <c r="P83" s="76">
        <f t="shared" si="31"/>
        <v>4144.6000000000004</v>
      </c>
      <c r="Q83" s="110"/>
    </row>
    <row r="84" spans="1:17" x14ac:dyDescent="0.2">
      <c r="A84" s="50">
        <v>3400</v>
      </c>
      <c r="B84" s="76">
        <f t="shared" si="26"/>
        <v>656.2</v>
      </c>
      <c r="C84" s="96"/>
      <c r="D84" s="76">
        <f t="shared" si="27"/>
        <v>1033.5999999999999</v>
      </c>
      <c r="E84" s="106"/>
      <c r="F84" s="76">
        <f t="shared" si="28"/>
        <v>1319.2</v>
      </c>
      <c r="G84" s="96"/>
      <c r="H84" s="76">
        <f t="shared" si="24"/>
        <v>1489.2</v>
      </c>
      <c r="I84" s="96"/>
      <c r="J84" s="76">
        <f t="shared" si="25"/>
        <v>1927.8</v>
      </c>
      <c r="K84" s="96"/>
      <c r="L84" s="76">
        <f t="shared" si="29"/>
        <v>2352.8000000000002</v>
      </c>
      <c r="M84" s="97"/>
      <c r="N84" s="76">
        <f t="shared" si="30"/>
        <v>3277.6</v>
      </c>
      <c r="O84" s="110"/>
      <c r="P84" s="76">
        <f t="shared" si="31"/>
        <v>4144.6000000000004</v>
      </c>
      <c r="Q84" s="110"/>
    </row>
    <row r="85" spans="1:17" x14ac:dyDescent="0.2">
      <c r="A85" s="50">
        <v>3600</v>
      </c>
      <c r="B85" s="76">
        <f t="shared" si="26"/>
        <v>694.8</v>
      </c>
      <c r="C85" s="96"/>
      <c r="D85" s="76">
        <f t="shared" si="27"/>
        <v>1094.4000000000001</v>
      </c>
      <c r="E85" s="106"/>
      <c r="F85" s="76">
        <f t="shared" si="28"/>
        <v>1396.8</v>
      </c>
      <c r="G85" s="96"/>
      <c r="H85" s="76">
        <f t="shared" si="24"/>
        <v>1576.8</v>
      </c>
      <c r="I85" s="96"/>
      <c r="J85" s="76">
        <f t="shared" si="25"/>
        <v>2041.2</v>
      </c>
      <c r="K85" s="96"/>
      <c r="L85" s="76">
        <f t="shared" si="29"/>
        <v>2491.1999999999998</v>
      </c>
      <c r="M85" s="97"/>
      <c r="N85" s="76">
        <f t="shared" si="30"/>
        <v>3470.4</v>
      </c>
      <c r="O85" s="110"/>
      <c r="P85" s="76">
        <f t="shared" si="31"/>
        <v>4388.3999999999996</v>
      </c>
      <c r="Q85" s="110"/>
    </row>
    <row r="86" spans="1:17" x14ac:dyDescent="0.2">
      <c r="A86" s="50">
        <v>4000</v>
      </c>
      <c r="B86" s="76">
        <f t="shared" si="26"/>
        <v>772</v>
      </c>
      <c r="C86" s="96"/>
      <c r="D86" s="76">
        <f t="shared" si="27"/>
        <v>1216</v>
      </c>
      <c r="E86" s="106"/>
      <c r="F86" s="76">
        <f t="shared" si="28"/>
        <v>1552</v>
      </c>
      <c r="G86" s="96"/>
      <c r="H86" s="76">
        <f t="shared" si="24"/>
        <v>1752</v>
      </c>
      <c r="I86" s="96"/>
      <c r="J86" s="76">
        <f t="shared" si="25"/>
        <v>2268</v>
      </c>
      <c r="K86" s="96"/>
      <c r="L86" s="76">
        <f t="shared" si="29"/>
        <v>2768</v>
      </c>
      <c r="M86" s="97"/>
      <c r="N86" s="76">
        <f t="shared" si="30"/>
        <v>3856</v>
      </c>
      <c r="O86" s="110"/>
      <c r="P86" s="76">
        <f t="shared" si="31"/>
        <v>4876</v>
      </c>
      <c r="Q86" s="110"/>
    </row>
    <row r="87" spans="1:17" x14ac:dyDescent="0.2">
      <c r="A87" s="50">
        <v>4200</v>
      </c>
      <c r="B87" s="76">
        <f t="shared" si="26"/>
        <v>810.6</v>
      </c>
      <c r="C87" s="96"/>
      <c r="D87" s="76">
        <f t="shared" si="27"/>
        <v>1276.8</v>
      </c>
      <c r="E87" s="106"/>
      <c r="F87" s="76">
        <f t="shared" si="28"/>
        <v>1629.6</v>
      </c>
      <c r="G87" s="96"/>
      <c r="H87" s="76">
        <f t="shared" si="24"/>
        <v>1839.6</v>
      </c>
      <c r="I87" s="96"/>
      <c r="J87" s="76">
        <f t="shared" si="25"/>
        <v>2381.4</v>
      </c>
      <c r="K87" s="96"/>
      <c r="L87" s="76">
        <f t="shared" si="29"/>
        <v>2906.4</v>
      </c>
      <c r="M87" s="97"/>
      <c r="N87" s="76">
        <f t="shared" si="30"/>
        <v>4048.8</v>
      </c>
      <c r="O87" s="110"/>
      <c r="P87" s="76">
        <f t="shared" si="31"/>
        <v>5119.8</v>
      </c>
      <c r="Q87" s="110"/>
    </row>
    <row r="88" spans="1:17" x14ac:dyDescent="0.2">
      <c r="A88" s="50">
        <v>4400</v>
      </c>
      <c r="B88" s="76">
        <f t="shared" si="26"/>
        <v>849.2</v>
      </c>
      <c r="C88" s="96"/>
      <c r="D88" s="76">
        <f t="shared" si="27"/>
        <v>1337.6</v>
      </c>
      <c r="E88" s="106"/>
      <c r="F88" s="76">
        <f t="shared" si="28"/>
        <v>1707.2</v>
      </c>
      <c r="G88" s="96"/>
      <c r="H88" s="76">
        <f t="shared" si="24"/>
        <v>1927.2</v>
      </c>
      <c r="I88" s="96"/>
      <c r="J88" s="76">
        <f t="shared" si="25"/>
        <v>2494.8000000000002</v>
      </c>
      <c r="K88" s="96"/>
      <c r="L88" s="76">
        <f t="shared" si="29"/>
        <v>3044.8</v>
      </c>
      <c r="M88" s="97"/>
      <c r="N88" s="76">
        <f t="shared" si="30"/>
        <v>4241.6000000000004</v>
      </c>
      <c r="O88" s="110"/>
      <c r="P88" s="76">
        <f t="shared" si="31"/>
        <v>5363.6</v>
      </c>
      <c r="Q88" s="110"/>
    </row>
    <row r="89" spans="1:17" x14ac:dyDescent="0.2">
      <c r="A89" s="50">
        <v>4600</v>
      </c>
      <c r="B89" s="76">
        <f t="shared" si="26"/>
        <v>887.8</v>
      </c>
      <c r="C89" s="96"/>
      <c r="D89" s="76">
        <f t="shared" si="27"/>
        <v>1398.4</v>
      </c>
      <c r="E89" s="106"/>
      <c r="F89" s="76">
        <f t="shared" si="28"/>
        <v>1784.8</v>
      </c>
      <c r="G89" s="96"/>
      <c r="H89" s="76">
        <f t="shared" si="24"/>
        <v>2014.8</v>
      </c>
      <c r="I89" s="96"/>
      <c r="J89" s="76">
        <f t="shared" si="25"/>
        <v>2608.1999999999998</v>
      </c>
      <c r="K89" s="96"/>
      <c r="L89" s="76">
        <f t="shared" si="29"/>
        <v>3183.2</v>
      </c>
      <c r="M89" s="97"/>
      <c r="N89" s="76">
        <f t="shared" si="30"/>
        <v>4434.3999999999996</v>
      </c>
      <c r="O89" s="110"/>
      <c r="P89" s="76">
        <f t="shared" si="31"/>
        <v>5607.4</v>
      </c>
      <c r="Q89" s="110"/>
    </row>
    <row r="90" spans="1:17" x14ac:dyDescent="0.2">
      <c r="A90" s="50">
        <v>4800</v>
      </c>
      <c r="B90" s="76">
        <f t="shared" si="26"/>
        <v>926.4</v>
      </c>
      <c r="C90" s="96"/>
      <c r="D90" s="76">
        <f t="shared" si="27"/>
        <v>1459.2</v>
      </c>
      <c r="E90" s="106"/>
      <c r="F90" s="76">
        <f t="shared" si="28"/>
        <v>1862.4</v>
      </c>
      <c r="G90" s="96"/>
      <c r="H90" s="76">
        <f t="shared" si="24"/>
        <v>2102.4</v>
      </c>
      <c r="I90" s="96"/>
      <c r="J90" s="76">
        <f t="shared" si="25"/>
        <v>2721.6</v>
      </c>
      <c r="K90" s="96"/>
      <c r="L90" s="76">
        <f t="shared" si="29"/>
        <v>3321.6</v>
      </c>
      <c r="M90" s="97"/>
      <c r="N90" s="76">
        <f t="shared" si="30"/>
        <v>4627.2</v>
      </c>
      <c r="O90" s="110"/>
      <c r="P90" s="76">
        <f t="shared" si="31"/>
        <v>5851.2</v>
      </c>
      <c r="Q90" s="110"/>
    </row>
    <row r="91" spans="1:17" x14ac:dyDescent="0.2">
      <c r="A91" s="50">
        <v>5000</v>
      </c>
      <c r="B91" s="76">
        <f t="shared" si="26"/>
        <v>965</v>
      </c>
      <c r="C91" s="96"/>
      <c r="D91" s="76">
        <f t="shared" si="27"/>
        <v>1520</v>
      </c>
      <c r="E91" s="106"/>
      <c r="F91" s="76">
        <f t="shared" si="28"/>
        <v>1940</v>
      </c>
      <c r="G91" s="96"/>
      <c r="H91" s="76">
        <f t="shared" si="24"/>
        <v>2190</v>
      </c>
      <c r="I91" s="96"/>
      <c r="J91" s="76">
        <f t="shared" si="25"/>
        <v>2835</v>
      </c>
      <c r="K91" s="96"/>
      <c r="L91" s="76">
        <f t="shared" si="29"/>
        <v>3460</v>
      </c>
      <c r="M91" s="97"/>
      <c r="N91" s="76">
        <f t="shared" si="30"/>
        <v>4820</v>
      </c>
      <c r="O91" s="110"/>
      <c r="P91" s="76">
        <f t="shared" si="31"/>
        <v>6095</v>
      </c>
      <c r="Q91" s="110"/>
    </row>
    <row r="92" spans="1:17" x14ac:dyDescent="0.2">
      <c r="A92" s="50">
        <v>5200</v>
      </c>
      <c r="B92" s="76">
        <f t="shared" si="26"/>
        <v>1003.6</v>
      </c>
      <c r="C92" s="96"/>
      <c r="D92" s="76">
        <f t="shared" si="27"/>
        <v>1580.8</v>
      </c>
      <c r="E92" s="106"/>
      <c r="F92" s="76">
        <f t="shared" si="28"/>
        <v>2017.6</v>
      </c>
      <c r="G92" s="96"/>
      <c r="H92" s="76">
        <f t="shared" si="24"/>
        <v>2277.6</v>
      </c>
      <c r="I92" s="96"/>
      <c r="J92" s="76">
        <f t="shared" si="25"/>
        <v>2948.4</v>
      </c>
      <c r="K92" s="96"/>
      <c r="L92" s="76">
        <f t="shared" si="29"/>
        <v>3598.4</v>
      </c>
      <c r="M92" s="97"/>
      <c r="N92" s="76">
        <f t="shared" si="30"/>
        <v>5012.8</v>
      </c>
      <c r="O92" s="110"/>
      <c r="P92" s="76">
        <f t="shared" si="31"/>
        <v>6338.8</v>
      </c>
      <c r="Q92" s="110"/>
    </row>
    <row r="93" spans="1:17" x14ac:dyDescent="0.2">
      <c r="A93" s="50">
        <v>5400</v>
      </c>
      <c r="B93" s="76">
        <f t="shared" si="26"/>
        <v>1042.2</v>
      </c>
      <c r="C93" s="96"/>
      <c r="D93" s="76">
        <f t="shared" si="27"/>
        <v>1641.6</v>
      </c>
      <c r="E93" s="106"/>
      <c r="F93" s="76">
        <f t="shared" si="28"/>
        <v>2095.1999999999998</v>
      </c>
      <c r="G93" s="96"/>
      <c r="H93" s="76">
        <f t="shared" si="24"/>
        <v>2365.1999999999998</v>
      </c>
      <c r="I93" s="96"/>
      <c r="J93" s="76">
        <f t="shared" si="25"/>
        <v>3061.8</v>
      </c>
      <c r="K93" s="96"/>
      <c r="L93" s="76">
        <f t="shared" si="29"/>
        <v>3736.8</v>
      </c>
      <c r="M93" s="97"/>
      <c r="N93" s="76">
        <f t="shared" si="30"/>
        <v>5205.6000000000004</v>
      </c>
      <c r="O93" s="110"/>
      <c r="P93" s="76">
        <f t="shared" si="31"/>
        <v>6582.6</v>
      </c>
      <c r="Q93" s="110"/>
    </row>
    <row r="94" spans="1:17" x14ac:dyDescent="0.2">
      <c r="A94" s="50">
        <v>5600</v>
      </c>
      <c r="B94" s="76">
        <f t="shared" si="26"/>
        <v>1080.8</v>
      </c>
      <c r="C94" s="96"/>
      <c r="D94" s="76">
        <f t="shared" si="27"/>
        <v>1702.4</v>
      </c>
      <c r="E94" s="106"/>
      <c r="F94" s="76">
        <f t="shared" si="28"/>
        <v>2172.8000000000002</v>
      </c>
      <c r="G94" s="96"/>
      <c r="H94" s="76">
        <f t="shared" si="24"/>
        <v>2452.8000000000002</v>
      </c>
      <c r="I94" s="96"/>
      <c r="J94" s="76">
        <f t="shared" si="25"/>
        <v>3175.2</v>
      </c>
      <c r="K94" s="96"/>
      <c r="L94" s="76">
        <f t="shared" si="29"/>
        <v>3875.2</v>
      </c>
      <c r="M94" s="97"/>
      <c r="N94" s="76">
        <f t="shared" si="30"/>
        <v>5398.4</v>
      </c>
      <c r="O94" s="110"/>
      <c r="P94" s="76">
        <f t="shared" si="31"/>
        <v>6826.4</v>
      </c>
      <c r="Q94" s="110"/>
    </row>
    <row r="95" spans="1:17" x14ac:dyDescent="0.2">
      <c r="A95" s="50">
        <v>5800</v>
      </c>
      <c r="B95" s="76">
        <f t="shared" si="26"/>
        <v>1119.4000000000001</v>
      </c>
      <c r="C95" s="96"/>
      <c r="D95" s="76">
        <f t="shared" si="27"/>
        <v>1763.2</v>
      </c>
      <c r="E95" s="106"/>
      <c r="F95" s="76">
        <f t="shared" si="28"/>
        <v>2250.4</v>
      </c>
      <c r="G95" s="96"/>
      <c r="H95" s="76">
        <f t="shared" si="24"/>
        <v>2540.4</v>
      </c>
      <c r="I95" s="96"/>
      <c r="J95" s="76">
        <f t="shared" si="25"/>
        <v>3288.6</v>
      </c>
      <c r="K95" s="96"/>
      <c r="L95" s="76">
        <f t="shared" si="29"/>
        <v>4013.6</v>
      </c>
      <c r="M95" s="97"/>
      <c r="N95" s="76">
        <f t="shared" si="30"/>
        <v>5591.2</v>
      </c>
      <c r="O95" s="110"/>
      <c r="P95" s="76">
        <f t="shared" si="31"/>
        <v>7070.2</v>
      </c>
      <c r="Q95" s="110"/>
    </row>
    <row r="96" spans="1:17" x14ac:dyDescent="0.2">
      <c r="A96" s="50">
        <v>6000</v>
      </c>
      <c r="B96" s="76">
        <f t="shared" si="26"/>
        <v>1158</v>
      </c>
      <c r="C96" s="96"/>
      <c r="D96" s="76">
        <f t="shared" si="27"/>
        <v>1824</v>
      </c>
      <c r="E96" s="106"/>
      <c r="F96" s="76">
        <f t="shared" si="28"/>
        <v>2328</v>
      </c>
      <c r="G96" s="96"/>
      <c r="H96" s="76">
        <f t="shared" si="24"/>
        <v>2628</v>
      </c>
      <c r="I96" s="96"/>
      <c r="J96" s="76">
        <f t="shared" si="25"/>
        <v>3402</v>
      </c>
      <c r="K96" s="96"/>
      <c r="L96" s="76">
        <f t="shared" si="29"/>
        <v>4152</v>
      </c>
      <c r="M96" s="97"/>
      <c r="N96" s="76">
        <f t="shared" si="30"/>
        <v>5784</v>
      </c>
      <c r="O96" s="110"/>
      <c r="P96" s="76">
        <f t="shared" si="31"/>
        <v>7314</v>
      </c>
      <c r="Q96" s="110"/>
    </row>
    <row r="97" spans="1:18" x14ac:dyDescent="0.2">
      <c r="A97" s="85"/>
      <c r="B97" s="25"/>
      <c r="D97" s="25"/>
      <c r="F97" s="25"/>
      <c r="H97" s="25"/>
      <c r="J97" s="25"/>
      <c r="L97" s="25"/>
    </row>
    <row r="98" spans="1:18" ht="20.25" x14ac:dyDescent="0.3">
      <c r="A98" s="152" t="s">
        <v>35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</row>
    <row r="99" spans="1:18" x14ac:dyDescent="0.2">
      <c r="A99" s="72"/>
      <c r="B99" s="147">
        <v>10</v>
      </c>
      <c r="C99" s="148"/>
      <c r="D99" s="147">
        <v>11</v>
      </c>
      <c r="E99" s="148"/>
      <c r="F99" s="147">
        <v>20</v>
      </c>
      <c r="G99" s="148"/>
      <c r="H99" s="147">
        <v>21</v>
      </c>
      <c r="I99" s="148"/>
      <c r="J99" s="149">
        <v>22</v>
      </c>
      <c r="K99" s="148"/>
      <c r="L99" s="145">
        <v>32</v>
      </c>
      <c r="M99" s="145"/>
      <c r="N99" s="146">
        <v>43</v>
      </c>
      <c r="O99" s="146"/>
      <c r="P99" s="145">
        <v>54</v>
      </c>
      <c r="Q99" s="145"/>
    </row>
    <row r="100" spans="1:18" x14ac:dyDescent="0.2">
      <c r="A100" s="73" t="s">
        <v>28</v>
      </c>
      <c r="B100" s="74" t="s">
        <v>31</v>
      </c>
      <c r="C100" s="95" t="s">
        <v>32</v>
      </c>
      <c r="D100" s="74" t="s">
        <v>31</v>
      </c>
      <c r="E100" s="105" t="s">
        <v>32</v>
      </c>
      <c r="F100" s="74" t="s">
        <v>31</v>
      </c>
      <c r="G100" s="95" t="s">
        <v>32</v>
      </c>
      <c r="H100" s="74" t="s">
        <v>31</v>
      </c>
      <c r="I100" s="95" t="s">
        <v>32</v>
      </c>
      <c r="J100" s="74" t="s">
        <v>31</v>
      </c>
      <c r="K100" s="95" t="s">
        <v>32</v>
      </c>
      <c r="L100" s="74" t="s">
        <v>31</v>
      </c>
      <c r="M100" s="95" t="s">
        <v>32</v>
      </c>
      <c r="N100" s="74" t="s">
        <v>31</v>
      </c>
      <c r="O100" s="95" t="s">
        <v>32</v>
      </c>
      <c r="P100" s="74" t="s">
        <v>31</v>
      </c>
      <c r="Q100" s="95" t="s">
        <v>32</v>
      </c>
    </row>
    <row r="101" spans="1:18" x14ac:dyDescent="0.2">
      <c r="A101" s="49">
        <v>400</v>
      </c>
      <c r="B101" s="76">
        <f t="shared" ref="B101:B106" si="32">$B$107*$A101/1000</f>
        <v>104.8</v>
      </c>
      <c r="C101" s="96"/>
      <c r="D101" s="76">
        <f t="shared" ref="D101:D106" si="33">$D$107*$A101/1000</f>
        <v>152.80000000000001</v>
      </c>
      <c r="E101" s="106"/>
      <c r="F101" s="76">
        <f t="shared" ref="F101:F106" si="34">$F$107*$A101/1000</f>
        <v>199.2</v>
      </c>
      <c r="G101" s="96"/>
      <c r="H101" s="76">
        <f t="shared" ref="H101:H106" si="35">$H$107*$A101/1000</f>
        <v>227.2</v>
      </c>
      <c r="I101" s="96"/>
      <c r="J101" s="76">
        <f t="shared" ref="J101:J106" si="36">$J$107*$A101/1000</f>
        <v>288.8</v>
      </c>
      <c r="K101" s="96"/>
      <c r="L101" s="76">
        <f>$L$107*$A101/1000</f>
        <v>344.8</v>
      </c>
      <c r="M101" s="96"/>
      <c r="N101" s="76">
        <f>$N$107*$A101/1000</f>
        <v>484</v>
      </c>
      <c r="O101" s="96"/>
      <c r="P101" s="76">
        <f>$P$107*$A101/1000</f>
        <v>653.6</v>
      </c>
      <c r="Q101" s="76"/>
      <c r="R101" s="83"/>
    </row>
    <row r="102" spans="1:18" x14ac:dyDescent="0.2">
      <c r="A102" s="50">
        <v>500</v>
      </c>
      <c r="B102" s="76">
        <f t="shared" si="32"/>
        <v>131</v>
      </c>
      <c r="C102" s="96"/>
      <c r="D102" s="76">
        <f t="shared" si="33"/>
        <v>191</v>
      </c>
      <c r="E102" s="106"/>
      <c r="F102" s="76">
        <f t="shared" si="34"/>
        <v>249</v>
      </c>
      <c r="G102" s="96"/>
      <c r="H102" s="76">
        <f t="shared" si="35"/>
        <v>284</v>
      </c>
      <c r="I102" s="96"/>
      <c r="J102" s="76">
        <f t="shared" si="36"/>
        <v>361</v>
      </c>
      <c r="K102" s="96"/>
      <c r="L102" s="76">
        <f t="shared" ref="L102:L106" si="37">$L$107*$A102/1000</f>
        <v>431</v>
      </c>
      <c r="M102" s="97"/>
      <c r="N102" s="76">
        <f t="shared" ref="N102:N106" si="38">$N$107*$A102/1000</f>
        <v>605</v>
      </c>
      <c r="O102" s="110"/>
      <c r="P102" s="76">
        <f t="shared" ref="P102:P106" si="39">$P$107*$A102/1000</f>
        <v>817</v>
      </c>
      <c r="Q102" s="110"/>
      <c r="R102" s="83"/>
    </row>
    <row r="103" spans="1:18" x14ac:dyDescent="0.2">
      <c r="A103" s="50">
        <v>600</v>
      </c>
      <c r="B103" s="76">
        <f t="shared" si="32"/>
        <v>157.19999999999999</v>
      </c>
      <c r="C103" s="96"/>
      <c r="D103" s="76">
        <f t="shared" si="33"/>
        <v>229.2</v>
      </c>
      <c r="E103" s="106"/>
      <c r="F103" s="76">
        <f t="shared" si="34"/>
        <v>298.8</v>
      </c>
      <c r="G103" s="96"/>
      <c r="H103" s="76">
        <f t="shared" si="35"/>
        <v>340.8</v>
      </c>
      <c r="I103" s="96"/>
      <c r="J103" s="76">
        <f t="shared" si="36"/>
        <v>433.2</v>
      </c>
      <c r="K103" s="96"/>
      <c r="L103" s="76">
        <f t="shared" si="37"/>
        <v>517.20000000000005</v>
      </c>
      <c r="M103" s="97"/>
      <c r="N103" s="76">
        <f t="shared" si="38"/>
        <v>726</v>
      </c>
      <c r="O103" s="110"/>
      <c r="P103" s="76">
        <f t="shared" si="39"/>
        <v>980.4</v>
      </c>
      <c r="Q103" s="110"/>
      <c r="R103" s="83"/>
    </row>
    <row r="104" spans="1:18" x14ac:dyDescent="0.2">
      <c r="A104" s="50">
        <v>700</v>
      </c>
      <c r="B104" s="76">
        <f t="shared" si="32"/>
        <v>183.4</v>
      </c>
      <c r="C104" s="96"/>
      <c r="D104" s="76">
        <f t="shared" si="33"/>
        <v>267.39999999999998</v>
      </c>
      <c r="E104" s="106"/>
      <c r="F104" s="76">
        <f t="shared" si="34"/>
        <v>348.6</v>
      </c>
      <c r="G104" s="96"/>
      <c r="H104" s="76">
        <f t="shared" si="35"/>
        <v>397.6</v>
      </c>
      <c r="I104" s="96"/>
      <c r="J104" s="76">
        <f t="shared" si="36"/>
        <v>505.4</v>
      </c>
      <c r="K104" s="96"/>
      <c r="L104" s="76">
        <f t="shared" si="37"/>
        <v>603.4</v>
      </c>
      <c r="M104" s="97"/>
      <c r="N104" s="76">
        <f t="shared" si="38"/>
        <v>847</v>
      </c>
      <c r="O104" s="110"/>
      <c r="P104" s="76">
        <f t="shared" si="39"/>
        <v>1143.8</v>
      </c>
      <c r="Q104" s="110"/>
      <c r="R104" s="83"/>
    </row>
    <row r="105" spans="1:18" x14ac:dyDescent="0.2">
      <c r="A105" s="50">
        <v>800</v>
      </c>
      <c r="B105" s="76">
        <f t="shared" si="32"/>
        <v>209.6</v>
      </c>
      <c r="C105" s="96"/>
      <c r="D105" s="76">
        <f t="shared" si="33"/>
        <v>305.60000000000002</v>
      </c>
      <c r="E105" s="106"/>
      <c r="F105" s="76">
        <f t="shared" si="34"/>
        <v>398.4</v>
      </c>
      <c r="G105" s="96"/>
      <c r="H105" s="76">
        <f t="shared" si="35"/>
        <v>454.4</v>
      </c>
      <c r="I105" s="96"/>
      <c r="J105" s="76">
        <f t="shared" si="36"/>
        <v>577.6</v>
      </c>
      <c r="K105" s="96"/>
      <c r="L105" s="76">
        <f t="shared" si="37"/>
        <v>689.6</v>
      </c>
      <c r="M105" s="97"/>
      <c r="N105" s="76">
        <f t="shared" si="38"/>
        <v>968</v>
      </c>
      <c r="O105" s="110"/>
      <c r="P105" s="76">
        <f t="shared" si="39"/>
        <v>1307.2</v>
      </c>
      <c r="Q105" s="110"/>
      <c r="R105" s="83"/>
    </row>
    <row r="106" spans="1:18" x14ac:dyDescent="0.2">
      <c r="A106" s="50">
        <v>900</v>
      </c>
      <c r="B106" s="76">
        <f t="shared" si="32"/>
        <v>235.8</v>
      </c>
      <c r="C106" s="96"/>
      <c r="D106" s="76">
        <f t="shared" si="33"/>
        <v>343.8</v>
      </c>
      <c r="E106" s="106"/>
      <c r="F106" s="76">
        <f t="shared" si="34"/>
        <v>448.2</v>
      </c>
      <c r="G106" s="96"/>
      <c r="H106" s="76">
        <f t="shared" si="35"/>
        <v>511.2</v>
      </c>
      <c r="I106" s="96"/>
      <c r="J106" s="76">
        <f t="shared" si="36"/>
        <v>649.79999999999995</v>
      </c>
      <c r="K106" s="96"/>
      <c r="L106" s="76">
        <f t="shared" si="37"/>
        <v>775.8</v>
      </c>
      <c r="M106" s="98"/>
      <c r="N106" s="76">
        <f t="shared" si="38"/>
        <v>1089</v>
      </c>
      <c r="O106" s="111"/>
      <c r="P106" s="76">
        <f t="shared" si="39"/>
        <v>1470.6</v>
      </c>
      <c r="Q106" s="98"/>
      <c r="R106" s="83"/>
    </row>
    <row r="107" spans="1:18" x14ac:dyDescent="0.2">
      <c r="A107" s="50">
        <v>1000</v>
      </c>
      <c r="B107" s="80">
        <v>262</v>
      </c>
      <c r="C107" s="102">
        <v>1.1800999999999999</v>
      </c>
      <c r="D107" s="80">
        <v>382</v>
      </c>
      <c r="E107" s="107">
        <v>1.1926000000000001</v>
      </c>
      <c r="F107" s="80">
        <v>498</v>
      </c>
      <c r="G107" s="102">
        <v>1.2113</v>
      </c>
      <c r="H107" s="80">
        <v>568</v>
      </c>
      <c r="I107" s="102">
        <v>1.2403</v>
      </c>
      <c r="J107" s="80">
        <v>722</v>
      </c>
      <c r="K107" s="102">
        <v>1.2422</v>
      </c>
      <c r="L107" s="80">
        <v>862</v>
      </c>
      <c r="M107" s="99">
        <v>1.2755000000000001</v>
      </c>
      <c r="N107" s="80">
        <v>1210</v>
      </c>
      <c r="O107" s="112">
        <v>1.2862</v>
      </c>
      <c r="P107" s="80">
        <v>1634</v>
      </c>
      <c r="Q107" s="112">
        <v>1.2888999999999999</v>
      </c>
      <c r="R107" s="83"/>
    </row>
    <row r="108" spans="1:18" x14ac:dyDescent="0.2">
      <c r="A108" s="50">
        <v>1100</v>
      </c>
      <c r="B108" s="76">
        <f>$B$107*$A108/1000</f>
        <v>288.2</v>
      </c>
      <c r="C108" s="96"/>
      <c r="D108" s="76">
        <f>$D$107*$A108/1000</f>
        <v>420.2</v>
      </c>
      <c r="E108" s="106"/>
      <c r="F108" s="76">
        <f>$F$107*$A108/1000</f>
        <v>547.79999999999995</v>
      </c>
      <c r="G108" s="96"/>
      <c r="H108" s="76">
        <f t="shared" ref="H108:H142" si="40">$H$107*$A108/1000</f>
        <v>624.79999999999995</v>
      </c>
      <c r="I108" s="96"/>
      <c r="J108" s="76">
        <f t="shared" ref="J108:J142" si="41">$J$107*$A108/1000</f>
        <v>794.2</v>
      </c>
      <c r="K108" s="96"/>
      <c r="L108" s="76">
        <f>$L$107*$A108/1000</f>
        <v>948.2</v>
      </c>
      <c r="M108" s="97"/>
      <c r="N108" s="76">
        <f>$N$107*$A108/1000</f>
        <v>1331</v>
      </c>
      <c r="O108" s="97"/>
      <c r="P108" s="76">
        <f>$P$107*$A108/1000</f>
        <v>1797.4</v>
      </c>
      <c r="Q108" s="97"/>
      <c r="R108" s="83"/>
    </row>
    <row r="109" spans="1:18" x14ac:dyDescent="0.2">
      <c r="A109" s="50">
        <v>1200</v>
      </c>
      <c r="B109" s="76">
        <f t="shared" ref="B109:B142" si="42">$B$107*$A109/1000</f>
        <v>314.39999999999998</v>
      </c>
      <c r="C109" s="96"/>
      <c r="D109" s="76">
        <f t="shared" ref="D109:D142" si="43">$D$107*$A109/1000</f>
        <v>458.4</v>
      </c>
      <c r="E109" s="106"/>
      <c r="F109" s="76">
        <f t="shared" ref="F109:F142" si="44">$F$107*$A109/1000</f>
        <v>597.6</v>
      </c>
      <c r="G109" s="96"/>
      <c r="H109" s="76">
        <f t="shared" si="40"/>
        <v>681.6</v>
      </c>
      <c r="I109" s="96"/>
      <c r="J109" s="76">
        <f t="shared" si="41"/>
        <v>866.4</v>
      </c>
      <c r="K109" s="96"/>
      <c r="L109" s="76">
        <f t="shared" ref="L109:L142" si="45">$L$107*$A109/1000</f>
        <v>1034.4000000000001</v>
      </c>
      <c r="M109" s="97"/>
      <c r="N109" s="76">
        <f t="shared" ref="N109:N142" si="46">$N$107*$A109/1000</f>
        <v>1452</v>
      </c>
      <c r="O109" s="97"/>
      <c r="P109" s="76">
        <f t="shared" ref="P109:P142" si="47">$P$107*$A109/1000</f>
        <v>1960.8</v>
      </c>
      <c r="Q109" s="97"/>
      <c r="R109" s="83"/>
    </row>
    <row r="110" spans="1:18" x14ac:dyDescent="0.2">
      <c r="A110" s="50">
        <v>1300</v>
      </c>
      <c r="B110" s="76">
        <f t="shared" si="42"/>
        <v>340.6</v>
      </c>
      <c r="C110" s="96"/>
      <c r="D110" s="76">
        <f t="shared" si="43"/>
        <v>496.6</v>
      </c>
      <c r="E110" s="106"/>
      <c r="F110" s="76">
        <f t="shared" si="44"/>
        <v>647.4</v>
      </c>
      <c r="G110" s="96"/>
      <c r="H110" s="76">
        <f t="shared" si="40"/>
        <v>738.4</v>
      </c>
      <c r="I110" s="96"/>
      <c r="J110" s="76">
        <f t="shared" si="41"/>
        <v>938.6</v>
      </c>
      <c r="K110" s="96"/>
      <c r="L110" s="76">
        <f t="shared" si="45"/>
        <v>1120.5999999999999</v>
      </c>
      <c r="M110" s="97"/>
      <c r="N110" s="76">
        <f t="shared" si="46"/>
        <v>1573</v>
      </c>
      <c r="O110" s="110"/>
      <c r="P110" s="76">
        <f t="shared" si="47"/>
        <v>2124.1999999999998</v>
      </c>
      <c r="Q110" s="110"/>
      <c r="R110" s="83"/>
    </row>
    <row r="111" spans="1:18" x14ac:dyDescent="0.2">
      <c r="A111" s="50">
        <v>1400</v>
      </c>
      <c r="B111" s="76">
        <f t="shared" si="42"/>
        <v>366.8</v>
      </c>
      <c r="C111" s="96"/>
      <c r="D111" s="76">
        <f t="shared" si="43"/>
        <v>534.79999999999995</v>
      </c>
      <c r="E111" s="106"/>
      <c r="F111" s="76">
        <f t="shared" si="44"/>
        <v>697.2</v>
      </c>
      <c r="G111" s="96"/>
      <c r="H111" s="76">
        <f t="shared" si="40"/>
        <v>795.2</v>
      </c>
      <c r="I111" s="96"/>
      <c r="J111" s="76">
        <f t="shared" si="41"/>
        <v>1010.8</v>
      </c>
      <c r="K111" s="96"/>
      <c r="L111" s="76">
        <f t="shared" si="45"/>
        <v>1206.8</v>
      </c>
      <c r="M111" s="97"/>
      <c r="N111" s="76">
        <f t="shared" si="46"/>
        <v>1694</v>
      </c>
      <c r="O111" s="110"/>
      <c r="P111" s="76">
        <f t="shared" si="47"/>
        <v>2287.6</v>
      </c>
      <c r="Q111" s="110"/>
      <c r="R111" s="83"/>
    </row>
    <row r="112" spans="1:18" x14ac:dyDescent="0.2">
      <c r="A112" s="50">
        <v>1500</v>
      </c>
      <c r="B112" s="76">
        <f t="shared" si="42"/>
        <v>393</v>
      </c>
      <c r="C112" s="96"/>
      <c r="D112" s="76">
        <f t="shared" si="43"/>
        <v>573</v>
      </c>
      <c r="E112" s="106"/>
      <c r="F112" s="76">
        <f t="shared" si="44"/>
        <v>747</v>
      </c>
      <c r="G112" s="96"/>
      <c r="H112" s="76">
        <f t="shared" si="40"/>
        <v>852</v>
      </c>
      <c r="I112" s="96"/>
      <c r="J112" s="76">
        <f t="shared" si="41"/>
        <v>1083</v>
      </c>
      <c r="K112" s="96"/>
      <c r="L112" s="76">
        <f t="shared" si="45"/>
        <v>1293</v>
      </c>
      <c r="M112" s="97"/>
      <c r="N112" s="76">
        <f t="shared" si="46"/>
        <v>1815</v>
      </c>
      <c r="O112" s="110"/>
      <c r="P112" s="76">
        <f t="shared" si="47"/>
        <v>2451</v>
      </c>
      <c r="Q112" s="110"/>
      <c r="R112" s="83"/>
    </row>
    <row r="113" spans="1:17" x14ac:dyDescent="0.2">
      <c r="A113" s="50">
        <v>1600</v>
      </c>
      <c r="B113" s="76">
        <f t="shared" si="42"/>
        <v>419.2</v>
      </c>
      <c r="C113" s="96"/>
      <c r="D113" s="76">
        <f t="shared" si="43"/>
        <v>611.20000000000005</v>
      </c>
      <c r="E113" s="106"/>
      <c r="F113" s="76">
        <f t="shared" si="44"/>
        <v>796.8</v>
      </c>
      <c r="G113" s="96"/>
      <c r="H113" s="76">
        <f t="shared" si="40"/>
        <v>908.8</v>
      </c>
      <c r="I113" s="96"/>
      <c r="J113" s="76">
        <f t="shared" si="41"/>
        <v>1155.2</v>
      </c>
      <c r="K113" s="96"/>
      <c r="L113" s="76">
        <f t="shared" si="45"/>
        <v>1379.2</v>
      </c>
      <c r="M113" s="97"/>
      <c r="N113" s="76">
        <f t="shared" si="46"/>
        <v>1936</v>
      </c>
      <c r="O113" s="110"/>
      <c r="P113" s="76">
        <f t="shared" si="47"/>
        <v>2614.4</v>
      </c>
      <c r="Q113" s="110"/>
    </row>
    <row r="114" spans="1:17" x14ac:dyDescent="0.2">
      <c r="A114" s="50">
        <v>1700</v>
      </c>
      <c r="B114" s="76">
        <f t="shared" si="42"/>
        <v>445.4</v>
      </c>
      <c r="C114" s="96"/>
      <c r="D114" s="76">
        <f t="shared" si="43"/>
        <v>649.4</v>
      </c>
      <c r="E114" s="106"/>
      <c r="F114" s="76">
        <f t="shared" si="44"/>
        <v>846.6</v>
      </c>
      <c r="G114" s="96"/>
      <c r="H114" s="76">
        <f t="shared" si="40"/>
        <v>965.6</v>
      </c>
      <c r="I114" s="96"/>
      <c r="J114" s="76">
        <f t="shared" si="41"/>
        <v>1227.4000000000001</v>
      </c>
      <c r="K114" s="96"/>
      <c r="L114" s="76">
        <f t="shared" si="45"/>
        <v>1465.4</v>
      </c>
      <c r="M114" s="97"/>
      <c r="N114" s="76">
        <f t="shared" si="46"/>
        <v>2057</v>
      </c>
      <c r="O114" s="110"/>
      <c r="P114" s="76">
        <f t="shared" si="47"/>
        <v>2777.8</v>
      </c>
      <c r="Q114" s="110"/>
    </row>
    <row r="115" spans="1:17" x14ac:dyDescent="0.2">
      <c r="A115" s="50">
        <v>1800</v>
      </c>
      <c r="B115" s="76">
        <f t="shared" si="42"/>
        <v>471.6</v>
      </c>
      <c r="C115" s="96"/>
      <c r="D115" s="76">
        <f t="shared" si="43"/>
        <v>687.6</v>
      </c>
      <c r="E115" s="106"/>
      <c r="F115" s="76">
        <f t="shared" si="44"/>
        <v>896.4</v>
      </c>
      <c r="G115" s="96"/>
      <c r="H115" s="76">
        <f t="shared" si="40"/>
        <v>1022.4</v>
      </c>
      <c r="I115" s="96"/>
      <c r="J115" s="76">
        <f t="shared" si="41"/>
        <v>1299.5999999999999</v>
      </c>
      <c r="K115" s="96"/>
      <c r="L115" s="76">
        <f t="shared" si="45"/>
        <v>1551.6</v>
      </c>
      <c r="M115" s="97"/>
      <c r="N115" s="76">
        <f t="shared" si="46"/>
        <v>2178</v>
      </c>
      <c r="O115" s="110"/>
      <c r="P115" s="76">
        <f t="shared" si="47"/>
        <v>2941.2</v>
      </c>
      <c r="Q115" s="110"/>
    </row>
    <row r="116" spans="1:17" x14ac:dyDescent="0.2">
      <c r="A116" s="50">
        <v>1900</v>
      </c>
      <c r="B116" s="76">
        <f t="shared" si="42"/>
        <v>497.8</v>
      </c>
      <c r="C116" s="96"/>
      <c r="D116" s="76">
        <f t="shared" si="43"/>
        <v>725.8</v>
      </c>
      <c r="E116" s="106"/>
      <c r="F116" s="76">
        <f t="shared" si="44"/>
        <v>946.2</v>
      </c>
      <c r="G116" s="96"/>
      <c r="H116" s="76">
        <f t="shared" si="40"/>
        <v>1079.2</v>
      </c>
      <c r="I116" s="96"/>
      <c r="J116" s="76">
        <f t="shared" si="41"/>
        <v>1371.8</v>
      </c>
      <c r="K116" s="96"/>
      <c r="L116" s="76">
        <f t="shared" si="45"/>
        <v>1637.8</v>
      </c>
      <c r="M116" s="97"/>
      <c r="N116" s="76">
        <f t="shared" si="46"/>
        <v>2299</v>
      </c>
      <c r="O116" s="110"/>
      <c r="P116" s="76">
        <f t="shared" si="47"/>
        <v>3104.6</v>
      </c>
      <c r="Q116" s="110"/>
    </row>
    <row r="117" spans="1:17" x14ac:dyDescent="0.2">
      <c r="A117" s="50">
        <v>2000</v>
      </c>
      <c r="B117" s="76">
        <f t="shared" si="42"/>
        <v>524</v>
      </c>
      <c r="C117" s="96"/>
      <c r="D117" s="76">
        <f t="shared" si="43"/>
        <v>764</v>
      </c>
      <c r="E117" s="106"/>
      <c r="F117" s="76">
        <f t="shared" si="44"/>
        <v>996</v>
      </c>
      <c r="G117" s="96"/>
      <c r="H117" s="76">
        <f t="shared" si="40"/>
        <v>1136</v>
      </c>
      <c r="I117" s="96"/>
      <c r="J117" s="76">
        <f t="shared" si="41"/>
        <v>1444</v>
      </c>
      <c r="K117" s="96"/>
      <c r="L117" s="76">
        <f t="shared" si="45"/>
        <v>1724</v>
      </c>
      <c r="M117" s="97"/>
      <c r="N117" s="76">
        <f t="shared" si="46"/>
        <v>2420</v>
      </c>
      <c r="O117" s="110"/>
      <c r="P117" s="76">
        <f t="shared" si="47"/>
        <v>3268</v>
      </c>
      <c r="Q117" s="110"/>
    </row>
    <row r="118" spans="1:17" x14ac:dyDescent="0.2">
      <c r="A118" s="50">
        <v>2100</v>
      </c>
      <c r="B118" s="76">
        <f t="shared" si="42"/>
        <v>550.20000000000005</v>
      </c>
      <c r="C118" s="96"/>
      <c r="D118" s="76">
        <f t="shared" si="43"/>
        <v>802.2</v>
      </c>
      <c r="E118" s="106"/>
      <c r="F118" s="76">
        <f t="shared" si="44"/>
        <v>1045.8</v>
      </c>
      <c r="G118" s="96"/>
      <c r="H118" s="76">
        <f t="shared" si="40"/>
        <v>1192.8</v>
      </c>
      <c r="I118" s="96"/>
      <c r="J118" s="76">
        <f t="shared" si="41"/>
        <v>1516.2</v>
      </c>
      <c r="K118" s="96"/>
      <c r="L118" s="76">
        <f t="shared" si="45"/>
        <v>1810.2</v>
      </c>
      <c r="M118" s="97"/>
      <c r="N118" s="76">
        <f t="shared" si="46"/>
        <v>2541</v>
      </c>
      <c r="O118" s="110"/>
      <c r="P118" s="76">
        <f t="shared" si="47"/>
        <v>3431.4</v>
      </c>
      <c r="Q118" s="110"/>
    </row>
    <row r="119" spans="1:17" x14ac:dyDescent="0.2">
      <c r="A119" s="50">
        <v>2200</v>
      </c>
      <c r="B119" s="76">
        <f t="shared" si="42"/>
        <v>576.4</v>
      </c>
      <c r="C119" s="96"/>
      <c r="D119" s="76">
        <f t="shared" si="43"/>
        <v>840.4</v>
      </c>
      <c r="E119" s="106"/>
      <c r="F119" s="76">
        <f t="shared" si="44"/>
        <v>1095.5999999999999</v>
      </c>
      <c r="G119" s="96"/>
      <c r="H119" s="76">
        <f t="shared" si="40"/>
        <v>1249.5999999999999</v>
      </c>
      <c r="I119" s="96"/>
      <c r="J119" s="76">
        <f t="shared" si="41"/>
        <v>1588.4</v>
      </c>
      <c r="K119" s="96"/>
      <c r="L119" s="76">
        <f t="shared" si="45"/>
        <v>1896.4</v>
      </c>
      <c r="M119" s="97"/>
      <c r="N119" s="76">
        <f t="shared" si="46"/>
        <v>2662</v>
      </c>
      <c r="O119" s="110"/>
      <c r="P119" s="76">
        <f t="shared" si="47"/>
        <v>3594.8</v>
      </c>
      <c r="Q119" s="110"/>
    </row>
    <row r="120" spans="1:17" x14ac:dyDescent="0.2">
      <c r="A120" s="50">
        <v>2300</v>
      </c>
      <c r="B120" s="76">
        <f t="shared" si="42"/>
        <v>602.6</v>
      </c>
      <c r="C120" s="96"/>
      <c r="D120" s="76">
        <f t="shared" si="43"/>
        <v>878.6</v>
      </c>
      <c r="E120" s="106"/>
      <c r="F120" s="76">
        <f t="shared" si="44"/>
        <v>1145.4000000000001</v>
      </c>
      <c r="G120" s="96"/>
      <c r="H120" s="76">
        <f t="shared" si="40"/>
        <v>1306.4000000000001</v>
      </c>
      <c r="I120" s="96"/>
      <c r="J120" s="76">
        <f t="shared" si="41"/>
        <v>1660.6</v>
      </c>
      <c r="K120" s="96"/>
      <c r="L120" s="76">
        <f t="shared" si="45"/>
        <v>1982.6</v>
      </c>
      <c r="M120" s="97"/>
      <c r="N120" s="76">
        <f t="shared" si="46"/>
        <v>2783</v>
      </c>
      <c r="O120" s="110"/>
      <c r="P120" s="76">
        <f t="shared" si="47"/>
        <v>3758.2</v>
      </c>
      <c r="Q120" s="110"/>
    </row>
    <row r="121" spans="1:17" x14ac:dyDescent="0.2">
      <c r="A121" s="50">
        <v>2400</v>
      </c>
      <c r="B121" s="76">
        <f t="shared" si="42"/>
        <v>628.79999999999995</v>
      </c>
      <c r="C121" s="96"/>
      <c r="D121" s="76">
        <f t="shared" si="43"/>
        <v>916.8</v>
      </c>
      <c r="E121" s="106"/>
      <c r="F121" s="76">
        <f t="shared" si="44"/>
        <v>1195.2</v>
      </c>
      <c r="G121" s="96"/>
      <c r="H121" s="76">
        <f t="shared" si="40"/>
        <v>1363.2</v>
      </c>
      <c r="I121" s="96"/>
      <c r="J121" s="76">
        <f t="shared" si="41"/>
        <v>1732.8</v>
      </c>
      <c r="K121" s="96"/>
      <c r="L121" s="76">
        <f t="shared" si="45"/>
        <v>2068.8000000000002</v>
      </c>
      <c r="M121" s="97"/>
      <c r="N121" s="76">
        <f t="shared" si="46"/>
        <v>2904</v>
      </c>
      <c r="O121" s="110"/>
      <c r="P121" s="76">
        <f t="shared" si="47"/>
        <v>3921.6</v>
      </c>
      <c r="Q121" s="110"/>
    </row>
    <row r="122" spans="1:17" x14ac:dyDescent="0.2">
      <c r="A122" s="50">
        <v>2500</v>
      </c>
      <c r="B122" s="76">
        <f t="shared" si="42"/>
        <v>655</v>
      </c>
      <c r="C122" s="96"/>
      <c r="D122" s="76">
        <f t="shared" si="43"/>
        <v>955</v>
      </c>
      <c r="E122" s="106"/>
      <c r="F122" s="76">
        <f t="shared" si="44"/>
        <v>1245</v>
      </c>
      <c r="G122" s="96"/>
      <c r="H122" s="76">
        <f t="shared" si="40"/>
        <v>1420</v>
      </c>
      <c r="I122" s="96"/>
      <c r="J122" s="76">
        <f t="shared" si="41"/>
        <v>1805</v>
      </c>
      <c r="K122" s="96"/>
      <c r="L122" s="76">
        <f t="shared" si="45"/>
        <v>2155</v>
      </c>
      <c r="M122" s="97"/>
      <c r="N122" s="76">
        <f t="shared" si="46"/>
        <v>3025</v>
      </c>
      <c r="O122" s="110"/>
      <c r="P122" s="76">
        <f t="shared" si="47"/>
        <v>4085</v>
      </c>
      <c r="Q122" s="110"/>
    </row>
    <row r="123" spans="1:17" x14ac:dyDescent="0.2">
      <c r="A123" s="50">
        <v>2600</v>
      </c>
      <c r="B123" s="76">
        <f t="shared" si="42"/>
        <v>681.2</v>
      </c>
      <c r="C123" s="96"/>
      <c r="D123" s="76">
        <f t="shared" si="43"/>
        <v>993.2</v>
      </c>
      <c r="E123" s="106"/>
      <c r="F123" s="76">
        <f t="shared" si="44"/>
        <v>1294.8</v>
      </c>
      <c r="G123" s="96"/>
      <c r="H123" s="76">
        <f t="shared" si="40"/>
        <v>1476.8</v>
      </c>
      <c r="I123" s="96"/>
      <c r="J123" s="76">
        <f t="shared" si="41"/>
        <v>1877.2</v>
      </c>
      <c r="K123" s="96"/>
      <c r="L123" s="76">
        <f t="shared" si="45"/>
        <v>2241.1999999999998</v>
      </c>
      <c r="M123" s="97"/>
      <c r="N123" s="76">
        <f t="shared" si="46"/>
        <v>3146</v>
      </c>
      <c r="O123" s="110"/>
      <c r="P123" s="76">
        <f t="shared" si="47"/>
        <v>4248.3999999999996</v>
      </c>
      <c r="Q123" s="110"/>
    </row>
    <row r="124" spans="1:17" x14ac:dyDescent="0.2">
      <c r="A124" s="50">
        <v>2700</v>
      </c>
      <c r="B124" s="76">
        <f t="shared" si="42"/>
        <v>707.4</v>
      </c>
      <c r="C124" s="96"/>
      <c r="D124" s="76">
        <f t="shared" si="43"/>
        <v>1031.4000000000001</v>
      </c>
      <c r="E124" s="106"/>
      <c r="F124" s="76">
        <f t="shared" si="44"/>
        <v>1344.6</v>
      </c>
      <c r="G124" s="96"/>
      <c r="H124" s="76">
        <f t="shared" si="40"/>
        <v>1533.6</v>
      </c>
      <c r="I124" s="96"/>
      <c r="J124" s="76">
        <f t="shared" si="41"/>
        <v>1949.4</v>
      </c>
      <c r="K124" s="96"/>
      <c r="L124" s="76">
        <f t="shared" si="45"/>
        <v>2327.4</v>
      </c>
      <c r="M124" s="97"/>
      <c r="N124" s="76">
        <f t="shared" si="46"/>
        <v>3267</v>
      </c>
      <c r="O124" s="110"/>
      <c r="P124" s="76">
        <f t="shared" si="47"/>
        <v>4411.8</v>
      </c>
      <c r="Q124" s="110"/>
    </row>
    <row r="125" spans="1:17" ht="11.25" customHeight="1" x14ac:dyDescent="0.2">
      <c r="A125" s="50">
        <v>2800</v>
      </c>
      <c r="B125" s="76">
        <f t="shared" si="42"/>
        <v>733.6</v>
      </c>
      <c r="C125" s="96"/>
      <c r="D125" s="76">
        <f t="shared" si="43"/>
        <v>1069.5999999999999</v>
      </c>
      <c r="E125" s="106"/>
      <c r="F125" s="76">
        <f t="shared" si="44"/>
        <v>1394.4</v>
      </c>
      <c r="G125" s="96"/>
      <c r="H125" s="76">
        <f t="shared" si="40"/>
        <v>1590.4</v>
      </c>
      <c r="I125" s="96"/>
      <c r="J125" s="76">
        <f t="shared" si="41"/>
        <v>2021.6</v>
      </c>
      <c r="K125" s="96"/>
      <c r="L125" s="76">
        <f t="shared" si="45"/>
        <v>2413.6</v>
      </c>
      <c r="M125" s="97"/>
      <c r="N125" s="76">
        <f t="shared" si="46"/>
        <v>3388</v>
      </c>
      <c r="O125" s="110"/>
      <c r="P125" s="76">
        <f t="shared" si="47"/>
        <v>4575.2</v>
      </c>
      <c r="Q125" s="110"/>
    </row>
    <row r="126" spans="1:17" x14ac:dyDescent="0.2">
      <c r="A126" s="50">
        <v>2900</v>
      </c>
      <c r="B126" s="76">
        <f t="shared" si="42"/>
        <v>759.8</v>
      </c>
      <c r="C126" s="96"/>
      <c r="D126" s="76">
        <f t="shared" si="43"/>
        <v>1107.8</v>
      </c>
      <c r="E126" s="106"/>
      <c r="F126" s="76">
        <f t="shared" si="44"/>
        <v>1444.2</v>
      </c>
      <c r="G126" s="96"/>
      <c r="H126" s="76">
        <f t="shared" si="40"/>
        <v>1647.2</v>
      </c>
      <c r="I126" s="96"/>
      <c r="J126" s="76">
        <f t="shared" si="41"/>
        <v>2093.8000000000002</v>
      </c>
      <c r="K126" s="96"/>
      <c r="L126" s="76">
        <f t="shared" si="45"/>
        <v>2499.8000000000002</v>
      </c>
      <c r="M126" s="97"/>
      <c r="N126" s="76">
        <f t="shared" si="46"/>
        <v>3509</v>
      </c>
      <c r="O126" s="110"/>
      <c r="P126" s="76">
        <f t="shared" si="47"/>
        <v>4738.6000000000004</v>
      </c>
      <c r="Q126" s="110"/>
    </row>
    <row r="127" spans="1:17" x14ac:dyDescent="0.2">
      <c r="A127" s="50">
        <v>3000</v>
      </c>
      <c r="B127" s="76">
        <f t="shared" si="42"/>
        <v>786</v>
      </c>
      <c r="C127" s="96"/>
      <c r="D127" s="76">
        <f t="shared" si="43"/>
        <v>1146</v>
      </c>
      <c r="E127" s="106"/>
      <c r="F127" s="76">
        <f t="shared" si="44"/>
        <v>1494</v>
      </c>
      <c r="G127" s="96"/>
      <c r="H127" s="76">
        <f t="shared" si="40"/>
        <v>1704</v>
      </c>
      <c r="I127" s="96"/>
      <c r="J127" s="76">
        <f t="shared" si="41"/>
        <v>2166</v>
      </c>
      <c r="K127" s="96"/>
      <c r="L127" s="76">
        <f t="shared" si="45"/>
        <v>2586</v>
      </c>
      <c r="M127" s="97"/>
      <c r="N127" s="76">
        <f t="shared" si="46"/>
        <v>3630</v>
      </c>
      <c r="O127" s="110"/>
      <c r="P127" s="76">
        <f t="shared" si="47"/>
        <v>4902</v>
      </c>
      <c r="Q127" s="110"/>
    </row>
    <row r="128" spans="1:17" x14ac:dyDescent="0.2">
      <c r="A128" s="50">
        <v>3200</v>
      </c>
      <c r="B128" s="76">
        <f t="shared" si="42"/>
        <v>838.4</v>
      </c>
      <c r="C128" s="96"/>
      <c r="D128" s="76">
        <f t="shared" si="43"/>
        <v>1222.4000000000001</v>
      </c>
      <c r="E128" s="106"/>
      <c r="F128" s="76">
        <f t="shared" si="44"/>
        <v>1593.6</v>
      </c>
      <c r="G128" s="96"/>
      <c r="H128" s="76">
        <f t="shared" si="40"/>
        <v>1817.6</v>
      </c>
      <c r="I128" s="96"/>
      <c r="J128" s="76">
        <f t="shared" si="41"/>
        <v>2310.4</v>
      </c>
      <c r="K128" s="96"/>
      <c r="L128" s="76">
        <f t="shared" si="45"/>
        <v>2758.4</v>
      </c>
      <c r="M128" s="97"/>
      <c r="N128" s="76">
        <f t="shared" si="46"/>
        <v>3872</v>
      </c>
      <c r="O128" s="110"/>
      <c r="P128" s="76">
        <f t="shared" si="47"/>
        <v>5228.8</v>
      </c>
      <c r="Q128" s="110"/>
    </row>
    <row r="129" spans="1:17" x14ac:dyDescent="0.2">
      <c r="A129" s="50">
        <v>3400</v>
      </c>
      <c r="B129" s="76">
        <f t="shared" si="42"/>
        <v>890.8</v>
      </c>
      <c r="C129" s="96"/>
      <c r="D129" s="76">
        <f t="shared" si="43"/>
        <v>1298.8</v>
      </c>
      <c r="E129" s="106"/>
      <c r="F129" s="76">
        <f t="shared" si="44"/>
        <v>1693.2</v>
      </c>
      <c r="G129" s="96"/>
      <c r="H129" s="76">
        <f t="shared" si="40"/>
        <v>1931.2</v>
      </c>
      <c r="I129" s="96"/>
      <c r="J129" s="76">
        <f t="shared" si="41"/>
        <v>2454.8000000000002</v>
      </c>
      <c r="K129" s="96"/>
      <c r="L129" s="76">
        <f t="shared" si="45"/>
        <v>2930.8</v>
      </c>
      <c r="M129" s="97"/>
      <c r="N129" s="76">
        <f t="shared" si="46"/>
        <v>4114</v>
      </c>
      <c r="O129" s="110"/>
      <c r="P129" s="76">
        <f t="shared" si="47"/>
        <v>5555.6</v>
      </c>
      <c r="Q129" s="110"/>
    </row>
    <row r="130" spans="1:17" x14ac:dyDescent="0.2">
      <c r="A130" s="50">
        <v>3600</v>
      </c>
      <c r="B130" s="76">
        <f t="shared" si="42"/>
        <v>943.2</v>
      </c>
      <c r="C130" s="96"/>
      <c r="D130" s="76">
        <f t="shared" si="43"/>
        <v>1375.2</v>
      </c>
      <c r="E130" s="106"/>
      <c r="F130" s="76">
        <f t="shared" si="44"/>
        <v>1792.8</v>
      </c>
      <c r="G130" s="96"/>
      <c r="H130" s="76">
        <f t="shared" si="40"/>
        <v>2044.8</v>
      </c>
      <c r="I130" s="96"/>
      <c r="J130" s="76">
        <f t="shared" si="41"/>
        <v>2599.1999999999998</v>
      </c>
      <c r="K130" s="96"/>
      <c r="L130" s="76">
        <f t="shared" si="45"/>
        <v>3103.2</v>
      </c>
      <c r="M130" s="97"/>
      <c r="N130" s="76">
        <f t="shared" si="46"/>
        <v>4356</v>
      </c>
      <c r="O130" s="110"/>
      <c r="P130" s="76">
        <f t="shared" si="47"/>
        <v>5882.4</v>
      </c>
      <c r="Q130" s="110"/>
    </row>
    <row r="131" spans="1:17" x14ac:dyDescent="0.2">
      <c r="A131" s="50">
        <v>3800</v>
      </c>
      <c r="B131" s="76">
        <f t="shared" si="42"/>
        <v>995.6</v>
      </c>
      <c r="C131" s="96"/>
      <c r="D131" s="76">
        <f t="shared" si="43"/>
        <v>1451.6</v>
      </c>
      <c r="E131" s="106"/>
      <c r="F131" s="76">
        <f t="shared" si="44"/>
        <v>1892.4</v>
      </c>
      <c r="G131" s="96"/>
      <c r="H131" s="76">
        <f t="shared" si="40"/>
        <v>2158.4</v>
      </c>
      <c r="I131" s="96"/>
      <c r="J131" s="76">
        <f t="shared" si="41"/>
        <v>2743.6</v>
      </c>
      <c r="K131" s="96"/>
      <c r="L131" s="76">
        <f t="shared" si="45"/>
        <v>3275.6</v>
      </c>
      <c r="M131" s="97"/>
      <c r="N131" s="76">
        <f t="shared" si="46"/>
        <v>4598</v>
      </c>
      <c r="O131" s="110"/>
      <c r="P131" s="76">
        <f t="shared" si="47"/>
        <v>6209.2</v>
      </c>
      <c r="Q131" s="110"/>
    </row>
    <row r="132" spans="1:17" x14ac:dyDescent="0.2">
      <c r="A132" s="50">
        <v>4000</v>
      </c>
      <c r="B132" s="76">
        <f t="shared" si="42"/>
        <v>1048</v>
      </c>
      <c r="C132" s="96"/>
      <c r="D132" s="76">
        <f t="shared" si="43"/>
        <v>1528</v>
      </c>
      <c r="E132" s="106"/>
      <c r="F132" s="76">
        <f t="shared" si="44"/>
        <v>1992</v>
      </c>
      <c r="G132" s="96"/>
      <c r="H132" s="76">
        <f t="shared" si="40"/>
        <v>2272</v>
      </c>
      <c r="I132" s="96"/>
      <c r="J132" s="76">
        <f t="shared" si="41"/>
        <v>2888</v>
      </c>
      <c r="K132" s="96"/>
      <c r="L132" s="76">
        <f t="shared" si="45"/>
        <v>3448</v>
      </c>
      <c r="M132" s="97"/>
      <c r="N132" s="76">
        <f t="shared" si="46"/>
        <v>4840</v>
      </c>
      <c r="O132" s="110"/>
      <c r="P132" s="76">
        <f t="shared" si="47"/>
        <v>6536</v>
      </c>
      <c r="Q132" s="110"/>
    </row>
    <row r="133" spans="1:17" x14ac:dyDescent="0.2">
      <c r="A133" s="50">
        <v>4200</v>
      </c>
      <c r="B133" s="76">
        <f t="shared" si="42"/>
        <v>1100.4000000000001</v>
      </c>
      <c r="C133" s="96"/>
      <c r="D133" s="76">
        <f t="shared" si="43"/>
        <v>1604.4</v>
      </c>
      <c r="E133" s="106"/>
      <c r="F133" s="76">
        <f t="shared" si="44"/>
        <v>2091.6</v>
      </c>
      <c r="G133" s="96"/>
      <c r="H133" s="76">
        <f t="shared" si="40"/>
        <v>2385.6</v>
      </c>
      <c r="I133" s="96"/>
      <c r="J133" s="76">
        <f t="shared" si="41"/>
        <v>3032.4</v>
      </c>
      <c r="K133" s="96"/>
      <c r="L133" s="76">
        <f t="shared" si="45"/>
        <v>3620.4</v>
      </c>
      <c r="M133" s="97"/>
      <c r="N133" s="76">
        <f t="shared" si="46"/>
        <v>5082</v>
      </c>
      <c r="O133" s="110"/>
      <c r="P133" s="76">
        <f t="shared" si="47"/>
        <v>6862.8</v>
      </c>
      <c r="Q133" s="110"/>
    </row>
    <row r="134" spans="1:17" x14ac:dyDescent="0.2">
      <c r="A134" s="50">
        <v>4400</v>
      </c>
      <c r="B134" s="76">
        <f t="shared" si="42"/>
        <v>1152.8</v>
      </c>
      <c r="C134" s="96"/>
      <c r="D134" s="76">
        <f t="shared" si="43"/>
        <v>1680.8</v>
      </c>
      <c r="E134" s="106"/>
      <c r="F134" s="76">
        <f t="shared" si="44"/>
        <v>2191.1999999999998</v>
      </c>
      <c r="G134" s="96"/>
      <c r="H134" s="76">
        <f t="shared" si="40"/>
        <v>2499.1999999999998</v>
      </c>
      <c r="I134" s="96"/>
      <c r="J134" s="76">
        <f t="shared" si="41"/>
        <v>3176.8</v>
      </c>
      <c r="K134" s="96"/>
      <c r="L134" s="76">
        <f t="shared" si="45"/>
        <v>3792.8</v>
      </c>
      <c r="M134" s="97"/>
      <c r="N134" s="76">
        <f t="shared" si="46"/>
        <v>5324</v>
      </c>
      <c r="O134" s="110"/>
      <c r="P134" s="76">
        <f t="shared" si="47"/>
        <v>7189.6</v>
      </c>
      <c r="Q134" s="110"/>
    </row>
    <row r="135" spans="1:17" x14ac:dyDescent="0.2">
      <c r="A135" s="50">
        <v>4600</v>
      </c>
      <c r="B135" s="76">
        <f t="shared" si="42"/>
        <v>1205.2</v>
      </c>
      <c r="C135" s="96"/>
      <c r="D135" s="76">
        <f t="shared" si="43"/>
        <v>1757.2</v>
      </c>
      <c r="E135" s="106"/>
      <c r="F135" s="76">
        <f t="shared" si="44"/>
        <v>2290.8000000000002</v>
      </c>
      <c r="G135" s="96"/>
      <c r="H135" s="76">
        <f t="shared" si="40"/>
        <v>2612.8000000000002</v>
      </c>
      <c r="I135" s="96"/>
      <c r="J135" s="76">
        <f t="shared" si="41"/>
        <v>3321.2</v>
      </c>
      <c r="K135" s="96"/>
      <c r="L135" s="76">
        <f t="shared" si="45"/>
        <v>3965.2</v>
      </c>
      <c r="M135" s="97"/>
      <c r="N135" s="76">
        <f t="shared" si="46"/>
        <v>5566</v>
      </c>
      <c r="O135" s="110"/>
      <c r="P135" s="76">
        <f t="shared" si="47"/>
        <v>7516.4</v>
      </c>
      <c r="Q135" s="110"/>
    </row>
    <row r="136" spans="1:17" x14ac:dyDescent="0.2">
      <c r="A136" s="50">
        <v>4800</v>
      </c>
      <c r="B136" s="76">
        <f t="shared" si="42"/>
        <v>1257.5999999999999</v>
      </c>
      <c r="C136" s="96"/>
      <c r="D136" s="76">
        <f t="shared" si="43"/>
        <v>1833.6</v>
      </c>
      <c r="E136" s="106"/>
      <c r="F136" s="76">
        <f t="shared" si="44"/>
        <v>2390.4</v>
      </c>
      <c r="G136" s="96"/>
      <c r="H136" s="76">
        <f t="shared" si="40"/>
        <v>2726.4</v>
      </c>
      <c r="I136" s="96"/>
      <c r="J136" s="76">
        <f t="shared" si="41"/>
        <v>3465.6</v>
      </c>
      <c r="K136" s="96"/>
      <c r="L136" s="76">
        <f t="shared" si="45"/>
        <v>4137.6000000000004</v>
      </c>
      <c r="M136" s="97"/>
      <c r="N136" s="76">
        <f t="shared" si="46"/>
        <v>5808</v>
      </c>
      <c r="O136" s="110"/>
      <c r="P136" s="76">
        <f t="shared" si="47"/>
        <v>7843.2</v>
      </c>
      <c r="Q136" s="110"/>
    </row>
    <row r="137" spans="1:17" x14ac:dyDescent="0.2">
      <c r="A137" s="50">
        <v>5000</v>
      </c>
      <c r="B137" s="76">
        <f t="shared" si="42"/>
        <v>1310</v>
      </c>
      <c r="C137" s="96"/>
      <c r="D137" s="76">
        <f t="shared" si="43"/>
        <v>1910</v>
      </c>
      <c r="E137" s="106"/>
      <c r="F137" s="76">
        <f t="shared" si="44"/>
        <v>2490</v>
      </c>
      <c r="G137" s="96"/>
      <c r="H137" s="76">
        <f t="shared" si="40"/>
        <v>2840</v>
      </c>
      <c r="I137" s="96"/>
      <c r="J137" s="76">
        <f t="shared" si="41"/>
        <v>3610</v>
      </c>
      <c r="K137" s="96"/>
      <c r="L137" s="76">
        <f t="shared" si="45"/>
        <v>4310</v>
      </c>
      <c r="M137" s="97"/>
      <c r="N137" s="76">
        <f t="shared" si="46"/>
        <v>6050</v>
      </c>
      <c r="O137" s="110"/>
      <c r="P137" s="76">
        <f t="shared" si="47"/>
        <v>8170</v>
      </c>
      <c r="Q137" s="110"/>
    </row>
    <row r="138" spans="1:17" x14ac:dyDescent="0.2">
      <c r="A138" s="50">
        <v>5200</v>
      </c>
      <c r="B138" s="76">
        <f t="shared" si="42"/>
        <v>1362.4</v>
      </c>
      <c r="C138" s="96"/>
      <c r="D138" s="76">
        <f t="shared" si="43"/>
        <v>1986.4</v>
      </c>
      <c r="E138" s="106"/>
      <c r="F138" s="76">
        <f t="shared" si="44"/>
        <v>2589.6</v>
      </c>
      <c r="G138" s="96"/>
      <c r="H138" s="76">
        <f t="shared" si="40"/>
        <v>2953.6</v>
      </c>
      <c r="I138" s="96"/>
      <c r="J138" s="76">
        <f t="shared" si="41"/>
        <v>3754.4</v>
      </c>
      <c r="K138" s="96"/>
      <c r="L138" s="76">
        <f t="shared" si="45"/>
        <v>4482.3999999999996</v>
      </c>
      <c r="M138" s="97"/>
      <c r="N138" s="76">
        <f t="shared" si="46"/>
        <v>6292</v>
      </c>
      <c r="O138" s="110"/>
      <c r="P138" s="76">
        <f t="shared" si="47"/>
        <v>8496.7999999999993</v>
      </c>
      <c r="Q138" s="110"/>
    </row>
    <row r="139" spans="1:17" x14ac:dyDescent="0.2">
      <c r="A139" s="50">
        <v>5400</v>
      </c>
      <c r="B139" s="76">
        <f t="shared" si="42"/>
        <v>1414.8</v>
      </c>
      <c r="C139" s="96"/>
      <c r="D139" s="76">
        <f t="shared" si="43"/>
        <v>2062.8000000000002</v>
      </c>
      <c r="E139" s="106"/>
      <c r="F139" s="76">
        <f t="shared" si="44"/>
        <v>2689.2</v>
      </c>
      <c r="G139" s="96"/>
      <c r="H139" s="76">
        <f t="shared" si="40"/>
        <v>3067.2</v>
      </c>
      <c r="I139" s="96"/>
      <c r="J139" s="76">
        <f t="shared" si="41"/>
        <v>3898.8</v>
      </c>
      <c r="K139" s="96"/>
      <c r="L139" s="76">
        <f t="shared" si="45"/>
        <v>4654.8</v>
      </c>
      <c r="M139" s="97"/>
      <c r="N139" s="76">
        <f t="shared" si="46"/>
        <v>6534</v>
      </c>
      <c r="O139" s="110"/>
      <c r="P139" s="76">
        <f t="shared" si="47"/>
        <v>8823.6</v>
      </c>
      <c r="Q139" s="110"/>
    </row>
    <row r="140" spans="1:17" x14ac:dyDescent="0.2">
      <c r="A140" s="50">
        <v>5600</v>
      </c>
      <c r="B140" s="76">
        <f t="shared" si="42"/>
        <v>1467.2</v>
      </c>
      <c r="C140" s="96"/>
      <c r="D140" s="76">
        <f t="shared" si="43"/>
        <v>2139.1999999999998</v>
      </c>
      <c r="E140" s="106"/>
      <c r="F140" s="76">
        <f t="shared" si="44"/>
        <v>2788.8</v>
      </c>
      <c r="G140" s="96"/>
      <c r="H140" s="76">
        <f t="shared" si="40"/>
        <v>3180.8</v>
      </c>
      <c r="I140" s="96"/>
      <c r="J140" s="76">
        <f t="shared" si="41"/>
        <v>4043.2</v>
      </c>
      <c r="K140" s="96"/>
      <c r="L140" s="76">
        <f t="shared" si="45"/>
        <v>4827.2</v>
      </c>
      <c r="M140" s="97"/>
      <c r="N140" s="76">
        <f t="shared" si="46"/>
        <v>6776</v>
      </c>
      <c r="O140" s="110"/>
      <c r="P140" s="76">
        <f t="shared" si="47"/>
        <v>9150.4</v>
      </c>
      <c r="Q140" s="110"/>
    </row>
    <row r="141" spans="1:17" x14ac:dyDescent="0.2">
      <c r="A141" s="50">
        <v>5800</v>
      </c>
      <c r="B141" s="76">
        <f t="shared" si="42"/>
        <v>1519.6</v>
      </c>
      <c r="C141" s="96"/>
      <c r="D141" s="76">
        <f t="shared" si="43"/>
        <v>2215.6</v>
      </c>
      <c r="E141" s="106"/>
      <c r="F141" s="76">
        <f t="shared" si="44"/>
        <v>2888.4</v>
      </c>
      <c r="G141" s="96"/>
      <c r="H141" s="76">
        <f t="shared" si="40"/>
        <v>3294.4</v>
      </c>
      <c r="I141" s="96"/>
      <c r="J141" s="76">
        <f t="shared" si="41"/>
        <v>4187.6000000000004</v>
      </c>
      <c r="K141" s="96"/>
      <c r="L141" s="76">
        <f t="shared" si="45"/>
        <v>4999.6000000000004</v>
      </c>
      <c r="M141" s="97"/>
      <c r="N141" s="76">
        <f t="shared" si="46"/>
        <v>7018</v>
      </c>
      <c r="O141" s="110"/>
      <c r="P141" s="76">
        <f t="shared" si="47"/>
        <v>9477.2000000000007</v>
      </c>
      <c r="Q141" s="110"/>
    </row>
    <row r="142" spans="1:17" x14ac:dyDescent="0.2">
      <c r="A142" s="50">
        <v>6000</v>
      </c>
      <c r="B142" s="76">
        <f t="shared" si="42"/>
        <v>1572</v>
      </c>
      <c r="C142" s="96"/>
      <c r="D142" s="76">
        <f t="shared" si="43"/>
        <v>2292</v>
      </c>
      <c r="E142" s="106"/>
      <c r="F142" s="76">
        <f t="shared" si="44"/>
        <v>2988</v>
      </c>
      <c r="G142" s="96"/>
      <c r="H142" s="76">
        <f t="shared" si="40"/>
        <v>3408</v>
      </c>
      <c r="I142" s="96"/>
      <c r="J142" s="76">
        <f t="shared" si="41"/>
        <v>4332</v>
      </c>
      <c r="K142" s="96"/>
      <c r="L142" s="76">
        <f t="shared" si="45"/>
        <v>5172</v>
      </c>
      <c r="M142" s="97"/>
      <c r="N142" s="76">
        <f t="shared" si="46"/>
        <v>7260</v>
      </c>
      <c r="O142" s="110"/>
      <c r="P142" s="76">
        <f t="shared" si="47"/>
        <v>9804</v>
      </c>
      <c r="Q142" s="110"/>
    </row>
    <row r="143" spans="1:17" x14ac:dyDescent="0.2">
      <c r="B143" s="25"/>
      <c r="D143" s="25"/>
      <c r="F143" s="25"/>
      <c r="H143" s="25"/>
      <c r="J143" s="25"/>
      <c r="L143" s="81"/>
      <c r="M143" s="100"/>
      <c r="N143" s="81"/>
      <c r="O143" s="113"/>
      <c r="P143" s="81"/>
      <c r="Q143" s="113"/>
    </row>
    <row r="144" spans="1:17" ht="20.25" x14ac:dyDescent="0.3">
      <c r="A144" s="152" t="s">
        <v>36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</row>
    <row r="145" spans="1:20" x14ac:dyDescent="0.2">
      <c r="A145" s="72"/>
      <c r="B145" s="147">
        <v>10</v>
      </c>
      <c r="C145" s="148"/>
      <c r="D145" s="147">
        <v>11</v>
      </c>
      <c r="E145" s="148"/>
      <c r="F145" s="147">
        <v>20</v>
      </c>
      <c r="G145" s="148"/>
      <c r="H145" s="147">
        <v>21</v>
      </c>
      <c r="I145" s="148"/>
      <c r="J145" s="149">
        <v>22</v>
      </c>
      <c r="K145" s="148"/>
      <c r="L145" s="145">
        <v>32</v>
      </c>
      <c r="M145" s="145"/>
      <c r="N145" s="146">
        <v>43</v>
      </c>
      <c r="O145" s="146"/>
      <c r="P145" s="145">
        <v>54</v>
      </c>
      <c r="Q145" s="145"/>
      <c r="R145" s="83"/>
      <c r="S145" s="83"/>
      <c r="T145" s="83"/>
    </row>
    <row r="146" spans="1:20" x14ac:dyDescent="0.2">
      <c r="A146" s="73" t="s">
        <v>28</v>
      </c>
      <c r="B146" s="74" t="s">
        <v>31</v>
      </c>
      <c r="C146" s="95" t="s">
        <v>32</v>
      </c>
      <c r="D146" s="74" t="s">
        <v>31</v>
      </c>
      <c r="E146" s="105" t="s">
        <v>32</v>
      </c>
      <c r="F146" s="74" t="s">
        <v>31</v>
      </c>
      <c r="G146" s="95" t="s">
        <v>32</v>
      </c>
      <c r="H146" s="74" t="s">
        <v>31</v>
      </c>
      <c r="I146" s="95" t="s">
        <v>32</v>
      </c>
      <c r="J146" s="74" t="s">
        <v>31</v>
      </c>
      <c r="K146" s="95" t="s">
        <v>32</v>
      </c>
      <c r="L146" s="74" t="s">
        <v>31</v>
      </c>
      <c r="M146" s="95" t="s">
        <v>32</v>
      </c>
      <c r="N146" s="74" t="s">
        <v>31</v>
      </c>
      <c r="O146" s="95" t="s">
        <v>32</v>
      </c>
      <c r="P146" s="74" t="s">
        <v>31</v>
      </c>
      <c r="Q146" s="95" t="s">
        <v>32</v>
      </c>
      <c r="R146" s="83"/>
      <c r="S146" s="83"/>
      <c r="T146" s="83"/>
    </row>
    <row r="147" spans="1:20" x14ac:dyDescent="0.2">
      <c r="A147" s="49">
        <v>400</v>
      </c>
      <c r="B147" s="76">
        <f t="shared" ref="B147:B152" si="48">$B$153*$A147/1000</f>
        <v>132.4</v>
      </c>
      <c r="C147" s="96"/>
      <c r="D147" s="76">
        <f t="shared" ref="D147:D152" si="49">$D$153*$A147/1000</f>
        <v>182</v>
      </c>
      <c r="E147" s="106"/>
      <c r="F147" s="76">
        <f t="shared" ref="F147:F152" si="50">$F$153*$A147/1000</f>
        <v>243.2</v>
      </c>
      <c r="G147" s="96"/>
      <c r="H147" s="76">
        <f t="shared" ref="H147:H152" si="51">$H$153*$A147/1000</f>
        <v>279.60000000000002</v>
      </c>
      <c r="I147" s="96"/>
      <c r="J147" s="76">
        <f t="shared" ref="J147:J152" si="52">$J$153*$A147/1000</f>
        <v>350.8</v>
      </c>
      <c r="K147" s="96"/>
      <c r="L147" s="76">
        <f>$L$153*$A147/1000</f>
        <v>442</v>
      </c>
      <c r="M147" s="96"/>
      <c r="N147" s="76">
        <f>$N$153*$A147/1000</f>
        <v>624</v>
      </c>
      <c r="O147" s="96"/>
      <c r="P147" s="76">
        <f>$P$153*$A147/1000</f>
        <v>819.6</v>
      </c>
      <c r="Q147" s="96"/>
      <c r="R147" s="52"/>
      <c r="S147" s="83"/>
      <c r="T147" s="83"/>
    </row>
    <row r="148" spans="1:20" x14ac:dyDescent="0.2">
      <c r="A148" s="50">
        <v>500</v>
      </c>
      <c r="B148" s="76">
        <f t="shared" si="48"/>
        <v>165.5</v>
      </c>
      <c r="C148" s="96"/>
      <c r="D148" s="76">
        <f t="shared" si="49"/>
        <v>227.5</v>
      </c>
      <c r="E148" s="106"/>
      <c r="F148" s="76">
        <f t="shared" si="50"/>
        <v>304</v>
      </c>
      <c r="G148" s="96"/>
      <c r="H148" s="76">
        <f t="shared" si="51"/>
        <v>349.5</v>
      </c>
      <c r="I148" s="96"/>
      <c r="J148" s="76">
        <f t="shared" si="52"/>
        <v>438.5</v>
      </c>
      <c r="K148" s="96"/>
      <c r="L148" s="76">
        <f t="shared" ref="L148:L152" si="53">$L$153*$A148/1000</f>
        <v>552.5</v>
      </c>
      <c r="M148" s="97"/>
      <c r="N148" s="76">
        <f t="shared" ref="N148:N152" si="54">$N$153*$A148/1000</f>
        <v>780</v>
      </c>
      <c r="O148" s="110"/>
      <c r="P148" s="76">
        <f t="shared" ref="P148:P152" si="55">$P$153*$A148/1000</f>
        <v>1024.5</v>
      </c>
      <c r="Q148" s="110"/>
      <c r="R148" s="52"/>
      <c r="S148" s="83"/>
      <c r="T148" s="83"/>
    </row>
    <row r="149" spans="1:20" x14ac:dyDescent="0.2">
      <c r="A149" s="50">
        <v>600</v>
      </c>
      <c r="B149" s="76">
        <f t="shared" si="48"/>
        <v>198.6</v>
      </c>
      <c r="C149" s="96"/>
      <c r="D149" s="76">
        <f t="shared" si="49"/>
        <v>273</v>
      </c>
      <c r="E149" s="106"/>
      <c r="F149" s="76">
        <f t="shared" si="50"/>
        <v>364.8</v>
      </c>
      <c r="G149" s="96"/>
      <c r="H149" s="76">
        <f t="shared" si="51"/>
        <v>419.4</v>
      </c>
      <c r="I149" s="96"/>
      <c r="J149" s="76">
        <f t="shared" si="52"/>
        <v>526.20000000000005</v>
      </c>
      <c r="K149" s="96"/>
      <c r="L149" s="76">
        <f t="shared" si="53"/>
        <v>663</v>
      </c>
      <c r="M149" s="97"/>
      <c r="N149" s="76">
        <f t="shared" si="54"/>
        <v>936</v>
      </c>
      <c r="O149" s="110"/>
      <c r="P149" s="76">
        <f t="shared" si="55"/>
        <v>1229.4000000000001</v>
      </c>
      <c r="Q149" s="110"/>
      <c r="R149" s="52"/>
      <c r="S149" s="83"/>
      <c r="T149" s="83"/>
    </row>
    <row r="150" spans="1:20" x14ac:dyDescent="0.2">
      <c r="A150" s="50">
        <v>700</v>
      </c>
      <c r="B150" s="76">
        <f t="shared" si="48"/>
        <v>231.7</v>
      </c>
      <c r="C150" s="96"/>
      <c r="D150" s="76">
        <f t="shared" si="49"/>
        <v>318.5</v>
      </c>
      <c r="E150" s="106"/>
      <c r="F150" s="76">
        <f t="shared" si="50"/>
        <v>425.6</v>
      </c>
      <c r="G150" s="96"/>
      <c r="H150" s="76">
        <f t="shared" si="51"/>
        <v>489.3</v>
      </c>
      <c r="I150" s="96"/>
      <c r="J150" s="76">
        <f t="shared" si="52"/>
        <v>613.9</v>
      </c>
      <c r="K150" s="96"/>
      <c r="L150" s="76">
        <f t="shared" si="53"/>
        <v>773.5</v>
      </c>
      <c r="M150" s="97"/>
      <c r="N150" s="76">
        <f t="shared" si="54"/>
        <v>1092</v>
      </c>
      <c r="O150" s="110"/>
      <c r="P150" s="76">
        <f t="shared" si="55"/>
        <v>1434.3</v>
      </c>
      <c r="Q150" s="110"/>
      <c r="R150" s="52"/>
      <c r="S150" s="83"/>
      <c r="T150" s="83"/>
    </row>
    <row r="151" spans="1:20" x14ac:dyDescent="0.2">
      <c r="A151" s="50">
        <v>800</v>
      </c>
      <c r="B151" s="76">
        <f t="shared" si="48"/>
        <v>264.8</v>
      </c>
      <c r="C151" s="96"/>
      <c r="D151" s="76">
        <f t="shared" si="49"/>
        <v>364</v>
      </c>
      <c r="E151" s="106"/>
      <c r="F151" s="76">
        <f t="shared" si="50"/>
        <v>486.4</v>
      </c>
      <c r="G151" s="96"/>
      <c r="H151" s="76">
        <f t="shared" si="51"/>
        <v>559.20000000000005</v>
      </c>
      <c r="I151" s="96"/>
      <c r="J151" s="76">
        <f t="shared" si="52"/>
        <v>701.6</v>
      </c>
      <c r="K151" s="96"/>
      <c r="L151" s="76">
        <f t="shared" si="53"/>
        <v>884</v>
      </c>
      <c r="M151" s="97"/>
      <c r="N151" s="76">
        <f t="shared" si="54"/>
        <v>1248</v>
      </c>
      <c r="O151" s="110"/>
      <c r="P151" s="76">
        <f t="shared" si="55"/>
        <v>1639.2</v>
      </c>
      <c r="Q151" s="110"/>
      <c r="R151" s="52"/>
      <c r="S151" s="83"/>
      <c r="T151" s="83"/>
    </row>
    <row r="152" spans="1:20" x14ac:dyDescent="0.2">
      <c r="A152" s="50">
        <v>900</v>
      </c>
      <c r="B152" s="76">
        <f t="shared" si="48"/>
        <v>297.89999999999998</v>
      </c>
      <c r="C152" s="96"/>
      <c r="D152" s="76">
        <f t="shared" si="49"/>
        <v>409.5</v>
      </c>
      <c r="E152" s="106"/>
      <c r="F152" s="76">
        <f t="shared" si="50"/>
        <v>547.20000000000005</v>
      </c>
      <c r="G152" s="96"/>
      <c r="H152" s="76">
        <f t="shared" si="51"/>
        <v>629.1</v>
      </c>
      <c r="I152" s="96"/>
      <c r="J152" s="76">
        <f t="shared" si="52"/>
        <v>789.3</v>
      </c>
      <c r="K152" s="96"/>
      <c r="L152" s="76">
        <f t="shared" si="53"/>
        <v>994.5</v>
      </c>
      <c r="M152" s="98"/>
      <c r="N152" s="76">
        <f t="shared" si="54"/>
        <v>1404</v>
      </c>
      <c r="O152" s="111"/>
      <c r="P152" s="76">
        <f t="shared" si="55"/>
        <v>1844.1</v>
      </c>
      <c r="Q152" s="98"/>
      <c r="R152" s="52"/>
      <c r="S152" s="83"/>
      <c r="T152" s="83"/>
    </row>
    <row r="153" spans="1:20" x14ac:dyDescent="0.2">
      <c r="A153" s="50">
        <v>1000</v>
      </c>
      <c r="B153" s="80">
        <v>331</v>
      </c>
      <c r="C153" s="102">
        <v>1.1926000000000001</v>
      </c>
      <c r="D153" s="80">
        <v>455</v>
      </c>
      <c r="E153" s="107">
        <v>1.2146999999999999</v>
      </c>
      <c r="F153" s="80">
        <v>608</v>
      </c>
      <c r="G153" s="102">
        <v>1.2362</v>
      </c>
      <c r="H153" s="80">
        <v>699</v>
      </c>
      <c r="I153" s="102">
        <v>1.2655000000000001</v>
      </c>
      <c r="J153" s="80">
        <v>877</v>
      </c>
      <c r="K153" s="102">
        <v>1.2685999999999999</v>
      </c>
      <c r="L153" s="80">
        <v>1105</v>
      </c>
      <c r="M153" s="119">
        <v>1.2967500000000001</v>
      </c>
      <c r="N153" s="80">
        <v>1560</v>
      </c>
      <c r="O153" s="112">
        <v>1.3090999999999999</v>
      </c>
      <c r="P153" s="80">
        <v>2049</v>
      </c>
      <c r="Q153" s="112">
        <v>1.3664000000000001</v>
      </c>
      <c r="R153" s="52"/>
      <c r="S153" s="83"/>
      <c r="T153" s="83"/>
    </row>
    <row r="154" spans="1:20" x14ac:dyDescent="0.2">
      <c r="A154" s="50">
        <v>1100</v>
      </c>
      <c r="B154" s="76">
        <f>$B$153*$A154/1000</f>
        <v>364.1</v>
      </c>
      <c r="C154" s="96"/>
      <c r="D154" s="76">
        <f>$D$153*$A154/1000</f>
        <v>500.5</v>
      </c>
      <c r="E154" s="106"/>
      <c r="F154" s="76">
        <f>$F$153*$A154/1000</f>
        <v>668.8</v>
      </c>
      <c r="G154" s="96"/>
      <c r="H154" s="76">
        <f t="shared" ref="H154:H188" si="56">$H$153*$A154/1000</f>
        <v>768.9</v>
      </c>
      <c r="I154" s="96"/>
      <c r="J154" s="76">
        <f t="shared" ref="J154:J188" si="57">$J$153*$A154/1000</f>
        <v>964.7</v>
      </c>
      <c r="K154" s="96"/>
      <c r="L154" s="76">
        <f>$L$153*$A154/1000</f>
        <v>1215.5</v>
      </c>
      <c r="M154" s="97"/>
      <c r="N154" s="76">
        <f>$N$153*$A154/1000</f>
        <v>1716</v>
      </c>
      <c r="O154" s="97"/>
      <c r="P154" s="76">
        <f>$P$153*$A154/1000</f>
        <v>2253.9</v>
      </c>
      <c r="Q154" s="97"/>
      <c r="R154" s="52"/>
      <c r="S154" s="83"/>
      <c r="T154" s="83"/>
    </row>
    <row r="155" spans="1:20" x14ac:dyDescent="0.2">
      <c r="A155" s="50">
        <v>1200</v>
      </c>
      <c r="B155" s="76">
        <f t="shared" ref="B155:B162" si="58">$B$153*$A155/1000</f>
        <v>397.2</v>
      </c>
      <c r="C155" s="96"/>
      <c r="D155" s="76">
        <f t="shared" ref="D155:D188" si="59">$D$153*$A155/1000</f>
        <v>546</v>
      </c>
      <c r="E155" s="106"/>
      <c r="F155" s="76">
        <f t="shared" ref="F155:F188" si="60">$F$153*$A155/1000</f>
        <v>729.6</v>
      </c>
      <c r="G155" s="96"/>
      <c r="H155" s="76">
        <f t="shared" si="56"/>
        <v>838.8</v>
      </c>
      <c r="I155" s="96"/>
      <c r="J155" s="76">
        <f t="shared" si="57"/>
        <v>1052.4000000000001</v>
      </c>
      <c r="K155" s="96"/>
      <c r="L155" s="76">
        <f t="shared" ref="L155:L188" si="61">$L$153*$A155/1000</f>
        <v>1326</v>
      </c>
      <c r="M155" s="97"/>
      <c r="N155" s="76">
        <f t="shared" ref="N155:N188" si="62">$N$153*$A155/1000</f>
        <v>1872</v>
      </c>
      <c r="O155" s="97"/>
      <c r="P155" s="76">
        <f t="shared" ref="P155:P188" si="63">$P$153*$A155/1000</f>
        <v>2458.8000000000002</v>
      </c>
      <c r="Q155" s="97"/>
      <c r="R155" s="52"/>
      <c r="S155" s="83"/>
      <c r="T155" s="83"/>
    </row>
    <row r="156" spans="1:20" x14ac:dyDescent="0.2">
      <c r="A156" s="50">
        <v>1300</v>
      </c>
      <c r="B156" s="76">
        <f t="shared" si="58"/>
        <v>430.3</v>
      </c>
      <c r="C156" s="96"/>
      <c r="D156" s="76">
        <f t="shared" si="59"/>
        <v>591.5</v>
      </c>
      <c r="E156" s="106"/>
      <c r="F156" s="76">
        <f t="shared" si="60"/>
        <v>790.4</v>
      </c>
      <c r="G156" s="96"/>
      <c r="H156" s="76">
        <f t="shared" si="56"/>
        <v>908.7</v>
      </c>
      <c r="I156" s="96"/>
      <c r="J156" s="76">
        <f t="shared" si="57"/>
        <v>1140.0999999999999</v>
      </c>
      <c r="K156" s="96"/>
      <c r="L156" s="76">
        <f t="shared" si="61"/>
        <v>1436.5</v>
      </c>
      <c r="M156" s="97"/>
      <c r="N156" s="76">
        <f t="shared" si="62"/>
        <v>2028</v>
      </c>
      <c r="O156" s="110"/>
      <c r="P156" s="76">
        <f t="shared" si="63"/>
        <v>2663.7</v>
      </c>
      <c r="Q156" s="110"/>
      <c r="R156" s="52"/>
      <c r="S156" s="83"/>
      <c r="T156" s="83"/>
    </row>
    <row r="157" spans="1:20" x14ac:dyDescent="0.2">
      <c r="A157" s="50">
        <v>1400</v>
      </c>
      <c r="B157" s="76">
        <f t="shared" si="58"/>
        <v>463.4</v>
      </c>
      <c r="C157" s="96"/>
      <c r="D157" s="76">
        <f t="shared" si="59"/>
        <v>637</v>
      </c>
      <c r="E157" s="106"/>
      <c r="F157" s="76">
        <f t="shared" si="60"/>
        <v>851.2</v>
      </c>
      <c r="G157" s="96"/>
      <c r="H157" s="76">
        <f t="shared" si="56"/>
        <v>978.6</v>
      </c>
      <c r="I157" s="96"/>
      <c r="J157" s="76">
        <f t="shared" si="57"/>
        <v>1227.8</v>
      </c>
      <c r="K157" s="96"/>
      <c r="L157" s="76">
        <f t="shared" si="61"/>
        <v>1547</v>
      </c>
      <c r="M157" s="97"/>
      <c r="N157" s="76">
        <f t="shared" si="62"/>
        <v>2184</v>
      </c>
      <c r="O157" s="110"/>
      <c r="P157" s="76">
        <f t="shared" si="63"/>
        <v>2868.6</v>
      </c>
      <c r="Q157" s="110"/>
      <c r="R157" s="52"/>
      <c r="S157" s="83"/>
      <c r="T157" s="83"/>
    </row>
    <row r="158" spans="1:20" x14ac:dyDescent="0.2">
      <c r="A158" s="50">
        <v>1500</v>
      </c>
      <c r="B158" s="76">
        <f t="shared" si="58"/>
        <v>496.5</v>
      </c>
      <c r="C158" s="96"/>
      <c r="D158" s="76">
        <f t="shared" si="59"/>
        <v>682.5</v>
      </c>
      <c r="E158" s="106"/>
      <c r="F158" s="76">
        <f t="shared" si="60"/>
        <v>912</v>
      </c>
      <c r="G158" s="96"/>
      <c r="H158" s="76">
        <f t="shared" si="56"/>
        <v>1048.5</v>
      </c>
      <c r="I158" s="96"/>
      <c r="J158" s="76">
        <f t="shared" si="57"/>
        <v>1315.5</v>
      </c>
      <c r="K158" s="96"/>
      <c r="L158" s="76">
        <f t="shared" si="61"/>
        <v>1657.5</v>
      </c>
      <c r="M158" s="97"/>
      <c r="N158" s="76">
        <f t="shared" si="62"/>
        <v>2340</v>
      </c>
      <c r="O158" s="110"/>
      <c r="P158" s="76">
        <f t="shared" si="63"/>
        <v>3073.5</v>
      </c>
      <c r="Q158" s="110"/>
      <c r="R158" s="52"/>
      <c r="S158" s="83"/>
      <c r="T158" s="83"/>
    </row>
    <row r="159" spans="1:20" x14ac:dyDescent="0.2">
      <c r="A159" s="50">
        <v>1600</v>
      </c>
      <c r="B159" s="76">
        <f t="shared" si="58"/>
        <v>529.6</v>
      </c>
      <c r="C159" s="96"/>
      <c r="D159" s="76">
        <f t="shared" si="59"/>
        <v>728</v>
      </c>
      <c r="E159" s="106"/>
      <c r="F159" s="76">
        <f t="shared" si="60"/>
        <v>972.8</v>
      </c>
      <c r="G159" s="96"/>
      <c r="H159" s="76">
        <f t="shared" si="56"/>
        <v>1118.4000000000001</v>
      </c>
      <c r="I159" s="96"/>
      <c r="J159" s="76">
        <f t="shared" si="57"/>
        <v>1403.2</v>
      </c>
      <c r="K159" s="96"/>
      <c r="L159" s="76">
        <f t="shared" si="61"/>
        <v>1768</v>
      </c>
      <c r="M159" s="97"/>
      <c r="N159" s="76">
        <f t="shared" si="62"/>
        <v>2496</v>
      </c>
      <c r="O159" s="110"/>
      <c r="P159" s="76">
        <f t="shared" si="63"/>
        <v>3278.4</v>
      </c>
      <c r="Q159" s="110"/>
      <c r="R159" s="52"/>
      <c r="S159" s="83"/>
      <c r="T159" s="83"/>
    </row>
    <row r="160" spans="1:20" x14ac:dyDescent="0.2">
      <c r="A160" s="50">
        <v>1700</v>
      </c>
      <c r="B160" s="76">
        <f t="shared" si="58"/>
        <v>562.70000000000005</v>
      </c>
      <c r="C160" s="96"/>
      <c r="D160" s="76">
        <f t="shared" si="59"/>
        <v>773.5</v>
      </c>
      <c r="E160" s="106"/>
      <c r="F160" s="76">
        <f t="shared" si="60"/>
        <v>1033.5999999999999</v>
      </c>
      <c r="G160" s="96"/>
      <c r="H160" s="76">
        <f t="shared" si="56"/>
        <v>1188.3</v>
      </c>
      <c r="I160" s="96"/>
      <c r="J160" s="76">
        <f t="shared" si="57"/>
        <v>1490.9</v>
      </c>
      <c r="K160" s="96"/>
      <c r="L160" s="76">
        <f t="shared" si="61"/>
        <v>1878.5</v>
      </c>
      <c r="M160" s="97"/>
      <c r="N160" s="76">
        <f t="shared" si="62"/>
        <v>2652</v>
      </c>
      <c r="O160" s="110"/>
      <c r="P160" s="76">
        <f t="shared" si="63"/>
        <v>3483.3</v>
      </c>
      <c r="Q160" s="110"/>
      <c r="R160" s="52"/>
      <c r="S160" s="83"/>
      <c r="T160" s="83"/>
    </row>
    <row r="161" spans="1:20" x14ac:dyDescent="0.2">
      <c r="A161" s="50">
        <v>1800</v>
      </c>
      <c r="B161" s="76">
        <f t="shared" si="58"/>
        <v>595.79999999999995</v>
      </c>
      <c r="C161" s="96"/>
      <c r="D161" s="76">
        <f t="shared" si="59"/>
        <v>819</v>
      </c>
      <c r="E161" s="106"/>
      <c r="F161" s="76">
        <f t="shared" si="60"/>
        <v>1094.4000000000001</v>
      </c>
      <c r="G161" s="96"/>
      <c r="H161" s="76">
        <f t="shared" si="56"/>
        <v>1258.2</v>
      </c>
      <c r="I161" s="96"/>
      <c r="J161" s="76">
        <f t="shared" si="57"/>
        <v>1578.6</v>
      </c>
      <c r="K161" s="96"/>
      <c r="L161" s="76">
        <f t="shared" si="61"/>
        <v>1989</v>
      </c>
      <c r="M161" s="97"/>
      <c r="N161" s="76">
        <f t="shared" si="62"/>
        <v>2808</v>
      </c>
      <c r="O161" s="110"/>
      <c r="P161" s="76">
        <f t="shared" si="63"/>
        <v>3688.2</v>
      </c>
      <c r="Q161" s="110"/>
      <c r="R161" s="52"/>
      <c r="S161" s="83"/>
      <c r="T161" s="83"/>
    </row>
    <row r="162" spans="1:20" x14ac:dyDescent="0.2">
      <c r="A162" s="50">
        <v>1900</v>
      </c>
      <c r="B162" s="76">
        <f t="shared" si="58"/>
        <v>628.9</v>
      </c>
      <c r="C162" s="96"/>
      <c r="D162" s="76">
        <f t="shared" si="59"/>
        <v>864.5</v>
      </c>
      <c r="E162" s="106"/>
      <c r="F162" s="76">
        <f t="shared" si="60"/>
        <v>1155.2</v>
      </c>
      <c r="G162" s="96"/>
      <c r="H162" s="76">
        <f t="shared" si="56"/>
        <v>1328.1</v>
      </c>
      <c r="I162" s="96"/>
      <c r="J162" s="76">
        <f t="shared" si="57"/>
        <v>1666.3</v>
      </c>
      <c r="K162" s="96"/>
      <c r="L162" s="76">
        <f t="shared" si="61"/>
        <v>2099.5</v>
      </c>
      <c r="M162" s="97"/>
      <c r="N162" s="76">
        <f t="shared" si="62"/>
        <v>2964</v>
      </c>
      <c r="O162" s="110"/>
      <c r="P162" s="76">
        <f t="shared" si="63"/>
        <v>3893.1</v>
      </c>
      <c r="Q162" s="110"/>
      <c r="R162" s="52"/>
      <c r="S162" s="83"/>
      <c r="T162" s="83"/>
    </row>
    <row r="163" spans="1:20" x14ac:dyDescent="0.2">
      <c r="A163" s="50">
        <v>2000</v>
      </c>
      <c r="B163" s="76">
        <f t="shared" ref="B163:B188" si="64">$B$153*$A163/1000</f>
        <v>662</v>
      </c>
      <c r="C163" s="96"/>
      <c r="D163" s="76">
        <f t="shared" si="59"/>
        <v>910</v>
      </c>
      <c r="E163" s="106"/>
      <c r="F163" s="76">
        <f t="shared" si="60"/>
        <v>1216</v>
      </c>
      <c r="G163" s="96"/>
      <c r="H163" s="76">
        <f t="shared" si="56"/>
        <v>1398</v>
      </c>
      <c r="I163" s="96"/>
      <c r="J163" s="76">
        <f t="shared" si="57"/>
        <v>1754</v>
      </c>
      <c r="K163" s="96"/>
      <c r="L163" s="76">
        <f t="shared" si="61"/>
        <v>2210</v>
      </c>
      <c r="M163" s="97"/>
      <c r="N163" s="76">
        <f t="shared" si="62"/>
        <v>3120</v>
      </c>
      <c r="O163" s="110"/>
      <c r="P163" s="76">
        <f t="shared" si="63"/>
        <v>4098</v>
      </c>
      <c r="Q163" s="110"/>
      <c r="R163" s="52"/>
      <c r="S163" s="83"/>
      <c r="T163" s="83"/>
    </row>
    <row r="164" spans="1:20" x14ac:dyDescent="0.2">
      <c r="A164" s="50">
        <v>2100</v>
      </c>
      <c r="B164" s="84">
        <f t="shared" si="64"/>
        <v>695.1</v>
      </c>
      <c r="C164" s="97"/>
      <c r="D164" s="84">
        <f t="shared" si="59"/>
        <v>955.5</v>
      </c>
      <c r="E164" s="108"/>
      <c r="F164" s="84">
        <f t="shared" si="60"/>
        <v>1276.8</v>
      </c>
      <c r="G164" s="97"/>
      <c r="H164" s="84">
        <f t="shared" si="56"/>
        <v>1467.9</v>
      </c>
      <c r="I164" s="97"/>
      <c r="J164" s="84">
        <f t="shared" si="57"/>
        <v>1841.7</v>
      </c>
      <c r="K164" s="97"/>
      <c r="L164" s="76">
        <f t="shared" si="61"/>
        <v>2320.5</v>
      </c>
      <c r="M164" s="97"/>
      <c r="N164" s="76">
        <f t="shared" si="62"/>
        <v>3276</v>
      </c>
      <c r="O164" s="110"/>
      <c r="P164" s="76">
        <f t="shared" si="63"/>
        <v>4302.8999999999996</v>
      </c>
      <c r="Q164" s="110"/>
      <c r="R164" s="52"/>
      <c r="S164" s="83"/>
      <c r="T164" s="83"/>
    </row>
    <row r="165" spans="1:20" x14ac:dyDescent="0.2">
      <c r="A165" s="50">
        <v>2200</v>
      </c>
      <c r="B165" s="84">
        <f t="shared" si="64"/>
        <v>728.2</v>
      </c>
      <c r="C165" s="97"/>
      <c r="D165" s="84">
        <f t="shared" si="59"/>
        <v>1001</v>
      </c>
      <c r="E165" s="108"/>
      <c r="F165" s="84">
        <f t="shared" si="60"/>
        <v>1337.6</v>
      </c>
      <c r="G165" s="97"/>
      <c r="H165" s="84">
        <f t="shared" si="56"/>
        <v>1537.8</v>
      </c>
      <c r="I165" s="97"/>
      <c r="J165" s="84">
        <f t="shared" si="57"/>
        <v>1929.4</v>
      </c>
      <c r="K165" s="97"/>
      <c r="L165" s="76">
        <f t="shared" si="61"/>
        <v>2431</v>
      </c>
      <c r="M165" s="97"/>
      <c r="N165" s="76">
        <f t="shared" si="62"/>
        <v>3432</v>
      </c>
      <c r="O165" s="110"/>
      <c r="P165" s="76">
        <f t="shared" si="63"/>
        <v>4507.8</v>
      </c>
      <c r="Q165" s="110"/>
      <c r="R165" s="52"/>
    </row>
    <row r="166" spans="1:20" x14ac:dyDescent="0.2">
      <c r="A166" s="50">
        <v>2300</v>
      </c>
      <c r="B166" s="84">
        <f t="shared" si="64"/>
        <v>761.3</v>
      </c>
      <c r="C166" s="97"/>
      <c r="D166" s="84">
        <f t="shared" si="59"/>
        <v>1046.5</v>
      </c>
      <c r="E166" s="108"/>
      <c r="F166" s="84">
        <f t="shared" si="60"/>
        <v>1398.4</v>
      </c>
      <c r="G166" s="97"/>
      <c r="H166" s="84">
        <f t="shared" si="56"/>
        <v>1607.7</v>
      </c>
      <c r="I166" s="97"/>
      <c r="J166" s="84">
        <f t="shared" si="57"/>
        <v>2017.1</v>
      </c>
      <c r="K166" s="97"/>
      <c r="L166" s="76">
        <f t="shared" si="61"/>
        <v>2541.5</v>
      </c>
      <c r="M166" s="97"/>
      <c r="N166" s="76">
        <f t="shared" si="62"/>
        <v>3588</v>
      </c>
      <c r="O166" s="110"/>
      <c r="P166" s="76">
        <f t="shared" si="63"/>
        <v>4712.7</v>
      </c>
      <c r="Q166" s="110"/>
      <c r="R166" s="52"/>
    </row>
    <row r="167" spans="1:20" x14ac:dyDescent="0.2">
      <c r="A167" s="50">
        <v>2400</v>
      </c>
      <c r="B167" s="84">
        <f t="shared" si="64"/>
        <v>794.4</v>
      </c>
      <c r="C167" s="97"/>
      <c r="D167" s="84">
        <f t="shared" si="59"/>
        <v>1092</v>
      </c>
      <c r="E167" s="108"/>
      <c r="F167" s="84">
        <f t="shared" si="60"/>
        <v>1459.2</v>
      </c>
      <c r="G167" s="97"/>
      <c r="H167" s="84">
        <f t="shared" si="56"/>
        <v>1677.6</v>
      </c>
      <c r="I167" s="97"/>
      <c r="J167" s="84">
        <f t="shared" si="57"/>
        <v>2104.8000000000002</v>
      </c>
      <c r="K167" s="97"/>
      <c r="L167" s="76">
        <f t="shared" si="61"/>
        <v>2652</v>
      </c>
      <c r="M167" s="97"/>
      <c r="N167" s="76">
        <f t="shared" si="62"/>
        <v>3744</v>
      </c>
      <c r="O167" s="110"/>
      <c r="P167" s="76">
        <f t="shared" si="63"/>
        <v>4917.6000000000004</v>
      </c>
      <c r="Q167" s="110"/>
      <c r="R167" s="52"/>
    </row>
    <row r="168" spans="1:20" x14ac:dyDescent="0.2">
      <c r="A168" s="50">
        <v>2500</v>
      </c>
      <c r="B168" s="84">
        <f t="shared" si="64"/>
        <v>827.5</v>
      </c>
      <c r="C168" s="97"/>
      <c r="D168" s="84">
        <f t="shared" si="59"/>
        <v>1137.5</v>
      </c>
      <c r="E168" s="108"/>
      <c r="F168" s="84">
        <f t="shared" si="60"/>
        <v>1520</v>
      </c>
      <c r="G168" s="97"/>
      <c r="H168" s="84">
        <f t="shared" si="56"/>
        <v>1747.5</v>
      </c>
      <c r="I168" s="97"/>
      <c r="J168" s="84">
        <f t="shared" si="57"/>
        <v>2192.5</v>
      </c>
      <c r="K168" s="97"/>
      <c r="L168" s="76">
        <f t="shared" si="61"/>
        <v>2762.5</v>
      </c>
      <c r="M168" s="97"/>
      <c r="N168" s="76">
        <f t="shared" si="62"/>
        <v>3900</v>
      </c>
      <c r="O168" s="110"/>
      <c r="P168" s="76">
        <f t="shared" si="63"/>
        <v>5122.5</v>
      </c>
      <c r="Q168" s="110"/>
      <c r="R168" s="52"/>
    </row>
    <row r="169" spans="1:20" x14ac:dyDescent="0.2">
      <c r="A169" s="50">
        <v>2600</v>
      </c>
      <c r="B169" s="84">
        <f t="shared" si="64"/>
        <v>860.6</v>
      </c>
      <c r="C169" s="97"/>
      <c r="D169" s="84">
        <f t="shared" si="59"/>
        <v>1183</v>
      </c>
      <c r="E169" s="108"/>
      <c r="F169" s="84">
        <f t="shared" si="60"/>
        <v>1580.8</v>
      </c>
      <c r="G169" s="97"/>
      <c r="H169" s="84">
        <f t="shared" si="56"/>
        <v>1817.4</v>
      </c>
      <c r="I169" s="97"/>
      <c r="J169" s="84">
        <f t="shared" si="57"/>
        <v>2280.1999999999998</v>
      </c>
      <c r="K169" s="97"/>
      <c r="L169" s="76">
        <f t="shared" si="61"/>
        <v>2873</v>
      </c>
      <c r="M169" s="97"/>
      <c r="N169" s="76">
        <f t="shared" si="62"/>
        <v>4056</v>
      </c>
      <c r="O169" s="110"/>
      <c r="P169" s="76">
        <f t="shared" si="63"/>
        <v>5327.4</v>
      </c>
      <c r="Q169" s="110"/>
      <c r="R169" s="52"/>
    </row>
    <row r="170" spans="1:20" x14ac:dyDescent="0.2">
      <c r="A170" s="50">
        <v>2700</v>
      </c>
      <c r="B170" s="84">
        <f t="shared" si="64"/>
        <v>893.7</v>
      </c>
      <c r="C170" s="97"/>
      <c r="D170" s="84">
        <f t="shared" si="59"/>
        <v>1228.5</v>
      </c>
      <c r="E170" s="108"/>
      <c r="F170" s="84">
        <f t="shared" si="60"/>
        <v>1641.6</v>
      </c>
      <c r="G170" s="97"/>
      <c r="H170" s="84">
        <f t="shared" si="56"/>
        <v>1887.3</v>
      </c>
      <c r="I170" s="97"/>
      <c r="J170" s="84">
        <f t="shared" si="57"/>
        <v>2367.9</v>
      </c>
      <c r="K170" s="97"/>
      <c r="L170" s="76">
        <f t="shared" si="61"/>
        <v>2983.5</v>
      </c>
      <c r="M170" s="97"/>
      <c r="N170" s="76">
        <f t="shared" si="62"/>
        <v>4212</v>
      </c>
      <c r="O170" s="110"/>
      <c r="P170" s="76">
        <f t="shared" si="63"/>
        <v>5532.3</v>
      </c>
      <c r="Q170" s="110"/>
      <c r="R170" s="52"/>
    </row>
    <row r="171" spans="1:20" x14ac:dyDescent="0.2">
      <c r="A171" s="50">
        <v>2800</v>
      </c>
      <c r="B171" s="84">
        <f t="shared" si="64"/>
        <v>926.8</v>
      </c>
      <c r="C171" s="97"/>
      <c r="D171" s="84">
        <f t="shared" si="59"/>
        <v>1274</v>
      </c>
      <c r="E171" s="108"/>
      <c r="F171" s="84">
        <f t="shared" si="60"/>
        <v>1702.4</v>
      </c>
      <c r="G171" s="97"/>
      <c r="H171" s="84">
        <f t="shared" si="56"/>
        <v>1957.2</v>
      </c>
      <c r="I171" s="97"/>
      <c r="J171" s="84">
        <f t="shared" si="57"/>
        <v>2455.6</v>
      </c>
      <c r="K171" s="97"/>
      <c r="L171" s="76">
        <f t="shared" si="61"/>
        <v>3094</v>
      </c>
      <c r="M171" s="97"/>
      <c r="N171" s="76">
        <f t="shared" si="62"/>
        <v>4368</v>
      </c>
      <c r="O171" s="110"/>
      <c r="P171" s="76">
        <f t="shared" si="63"/>
        <v>5737.2</v>
      </c>
      <c r="Q171" s="110"/>
      <c r="R171" s="52"/>
    </row>
    <row r="172" spans="1:20" x14ac:dyDescent="0.2">
      <c r="A172" s="50">
        <v>2900</v>
      </c>
      <c r="B172" s="84">
        <f t="shared" si="64"/>
        <v>959.9</v>
      </c>
      <c r="C172" s="97"/>
      <c r="D172" s="84">
        <f t="shared" si="59"/>
        <v>1319.5</v>
      </c>
      <c r="E172" s="108"/>
      <c r="F172" s="84">
        <f t="shared" si="60"/>
        <v>1763.2</v>
      </c>
      <c r="G172" s="97"/>
      <c r="H172" s="84">
        <f t="shared" si="56"/>
        <v>2027.1</v>
      </c>
      <c r="I172" s="97"/>
      <c r="J172" s="84">
        <f t="shared" si="57"/>
        <v>2543.3000000000002</v>
      </c>
      <c r="K172" s="97"/>
      <c r="L172" s="76">
        <f t="shared" si="61"/>
        <v>3204.5</v>
      </c>
      <c r="M172" s="97"/>
      <c r="N172" s="76">
        <f t="shared" si="62"/>
        <v>4524</v>
      </c>
      <c r="O172" s="110"/>
      <c r="P172" s="76">
        <f t="shared" si="63"/>
        <v>5942.1</v>
      </c>
      <c r="Q172" s="110"/>
      <c r="R172" s="52"/>
    </row>
    <row r="173" spans="1:20" x14ac:dyDescent="0.2">
      <c r="A173" s="50">
        <v>3000</v>
      </c>
      <c r="B173" s="84">
        <f t="shared" si="64"/>
        <v>993</v>
      </c>
      <c r="C173" s="97"/>
      <c r="D173" s="84">
        <f t="shared" si="59"/>
        <v>1365</v>
      </c>
      <c r="E173" s="108"/>
      <c r="F173" s="84">
        <f t="shared" si="60"/>
        <v>1824</v>
      </c>
      <c r="G173" s="97"/>
      <c r="H173" s="84">
        <f t="shared" si="56"/>
        <v>2097</v>
      </c>
      <c r="I173" s="97"/>
      <c r="J173" s="84">
        <f t="shared" si="57"/>
        <v>2631</v>
      </c>
      <c r="K173" s="97"/>
      <c r="L173" s="76">
        <f t="shared" si="61"/>
        <v>3315</v>
      </c>
      <c r="M173" s="97"/>
      <c r="N173" s="76">
        <f t="shared" si="62"/>
        <v>4680</v>
      </c>
      <c r="O173" s="110"/>
      <c r="P173" s="76">
        <f t="shared" si="63"/>
        <v>6147</v>
      </c>
      <c r="Q173" s="110"/>
      <c r="R173" s="52"/>
    </row>
    <row r="174" spans="1:20" x14ac:dyDescent="0.2">
      <c r="A174" s="50">
        <v>3200</v>
      </c>
      <c r="B174" s="84">
        <f t="shared" si="64"/>
        <v>1059.2</v>
      </c>
      <c r="C174" s="97"/>
      <c r="D174" s="84">
        <f t="shared" si="59"/>
        <v>1456</v>
      </c>
      <c r="E174" s="108"/>
      <c r="F174" s="84">
        <f t="shared" si="60"/>
        <v>1945.6</v>
      </c>
      <c r="G174" s="97"/>
      <c r="H174" s="84">
        <f t="shared" si="56"/>
        <v>2236.8000000000002</v>
      </c>
      <c r="I174" s="97"/>
      <c r="J174" s="84">
        <f t="shared" si="57"/>
        <v>2806.4</v>
      </c>
      <c r="K174" s="97"/>
      <c r="L174" s="76">
        <f t="shared" si="61"/>
        <v>3536</v>
      </c>
      <c r="M174" s="97"/>
      <c r="N174" s="76">
        <f t="shared" si="62"/>
        <v>4992</v>
      </c>
      <c r="O174" s="110"/>
      <c r="P174" s="76">
        <f t="shared" si="63"/>
        <v>6556.8</v>
      </c>
      <c r="Q174" s="110"/>
      <c r="R174" s="52"/>
    </row>
    <row r="175" spans="1:20" x14ac:dyDescent="0.2">
      <c r="A175" s="50">
        <v>3400</v>
      </c>
      <c r="B175" s="84">
        <f t="shared" si="64"/>
        <v>1125.4000000000001</v>
      </c>
      <c r="C175" s="97"/>
      <c r="D175" s="84">
        <f t="shared" si="59"/>
        <v>1547</v>
      </c>
      <c r="E175" s="108"/>
      <c r="F175" s="84">
        <f t="shared" si="60"/>
        <v>2067.1999999999998</v>
      </c>
      <c r="G175" s="97"/>
      <c r="H175" s="84">
        <f t="shared" si="56"/>
        <v>2376.6</v>
      </c>
      <c r="I175" s="97"/>
      <c r="J175" s="84">
        <f t="shared" si="57"/>
        <v>2981.8</v>
      </c>
      <c r="K175" s="97"/>
      <c r="L175" s="76">
        <f t="shared" si="61"/>
        <v>3757</v>
      </c>
      <c r="M175" s="97"/>
      <c r="N175" s="76">
        <f t="shared" si="62"/>
        <v>5304</v>
      </c>
      <c r="O175" s="110"/>
      <c r="P175" s="76">
        <f t="shared" si="63"/>
        <v>6966.6</v>
      </c>
      <c r="Q175" s="110"/>
      <c r="R175" s="52"/>
    </row>
    <row r="176" spans="1:20" x14ac:dyDescent="0.2">
      <c r="A176" s="50">
        <v>3600</v>
      </c>
      <c r="B176" s="84">
        <f t="shared" si="64"/>
        <v>1191.5999999999999</v>
      </c>
      <c r="C176" s="97"/>
      <c r="D176" s="84">
        <f t="shared" si="59"/>
        <v>1638</v>
      </c>
      <c r="E176" s="108"/>
      <c r="F176" s="84">
        <f t="shared" si="60"/>
        <v>2188.8000000000002</v>
      </c>
      <c r="G176" s="97"/>
      <c r="H176" s="84">
        <f t="shared" si="56"/>
        <v>2516.4</v>
      </c>
      <c r="I176" s="97"/>
      <c r="J176" s="84">
        <f t="shared" si="57"/>
        <v>3157.2</v>
      </c>
      <c r="K176" s="97"/>
      <c r="L176" s="76">
        <f t="shared" si="61"/>
        <v>3978</v>
      </c>
      <c r="M176" s="97"/>
      <c r="N176" s="76">
        <f t="shared" si="62"/>
        <v>5616</v>
      </c>
      <c r="O176" s="110"/>
      <c r="P176" s="76">
        <f t="shared" si="63"/>
        <v>7376.4</v>
      </c>
      <c r="Q176" s="110"/>
      <c r="R176" s="52"/>
    </row>
    <row r="177" spans="1:18" x14ac:dyDescent="0.2">
      <c r="A177" s="50">
        <v>3800</v>
      </c>
      <c r="B177" s="84">
        <f t="shared" si="64"/>
        <v>1257.8</v>
      </c>
      <c r="C177" s="97"/>
      <c r="D177" s="84">
        <f t="shared" si="59"/>
        <v>1729</v>
      </c>
      <c r="E177" s="108"/>
      <c r="F177" s="84">
        <f t="shared" si="60"/>
        <v>2310.4</v>
      </c>
      <c r="G177" s="97"/>
      <c r="H177" s="84">
        <f t="shared" si="56"/>
        <v>2656.2</v>
      </c>
      <c r="I177" s="97"/>
      <c r="J177" s="84">
        <f t="shared" si="57"/>
        <v>3332.6</v>
      </c>
      <c r="K177" s="97"/>
      <c r="L177" s="76">
        <f t="shared" si="61"/>
        <v>4199</v>
      </c>
      <c r="M177" s="97"/>
      <c r="N177" s="76">
        <f t="shared" si="62"/>
        <v>5928</v>
      </c>
      <c r="O177" s="110"/>
      <c r="P177" s="76">
        <f t="shared" si="63"/>
        <v>7786.2</v>
      </c>
      <c r="Q177" s="110"/>
      <c r="R177" s="52"/>
    </row>
    <row r="178" spans="1:18" x14ac:dyDescent="0.2">
      <c r="A178" s="50">
        <v>4000</v>
      </c>
      <c r="B178" s="84">
        <f t="shared" si="64"/>
        <v>1324</v>
      </c>
      <c r="C178" s="97"/>
      <c r="D178" s="84">
        <f t="shared" si="59"/>
        <v>1820</v>
      </c>
      <c r="E178" s="108"/>
      <c r="F178" s="84">
        <f t="shared" si="60"/>
        <v>2432</v>
      </c>
      <c r="G178" s="97"/>
      <c r="H178" s="84">
        <f t="shared" si="56"/>
        <v>2796</v>
      </c>
      <c r="I178" s="97"/>
      <c r="J178" s="84">
        <f t="shared" si="57"/>
        <v>3508</v>
      </c>
      <c r="K178" s="97"/>
      <c r="L178" s="76">
        <f t="shared" si="61"/>
        <v>4420</v>
      </c>
      <c r="M178" s="97"/>
      <c r="N178" s="76">
        <f t="shared" si="62"/>
        <v>6240</v>
      </c>
      <c r="O178" s="110"/>
      <c r="P178" s="76">
        <f t="shared" si="63"/>
        <v>8196</v>
      </c>
      <c r="Q178" s="110"/>
      <c r="R178" s="52"/>
    </row>
    <row r="179" spans="1:18" x14ac:dyDescent="0.2">
      <c r="A179" s="50">
        <v>4200</v>
      </c>
      <c r="B179" s="84">
        <f t="shared" si="64"/>
        <v>1390.2</v>
      </c>
      <c r="C179" s="97"/>
      <c r="D179" s="84">
        <f t="shared" si="59"/>
        <v>1911</v>
      </c>
      <c r="E179" s="108"/>
      <c r="F179" s="84">
        <f t="shared" si="60"/>
        <v>2553.6</v>
      </c>
      <c r="G179" s="97"/>
      <c r="H179" s="84">
        <f t="shared" si="56"/>
        <v>2935.8</v>
      </c>
      <c r="I179" s="97"/>
      <c r="J179" s="84">
        <f t="shared" si="57"/>
        <v>3683.4</v>
      </c>
      <c r="K179" s="97"/>
      <c r="L179" s="76">
        <f t="shared" si="61"/>
        <v>4641</v>
      </c>
      <c r="M179" s="97"/>
      <c r="N179" s="76">
        <f t="shared" si="62"/>
        <v>6552</v>
      </c>
      <c r="O179" s="110"/>
      <c r="P179" s="76">
        <f t="shared" si="63"/>
        <v>8605.7999999999993</v>
      </c>
      <c r="Q179" s="110"/>
      <c r="R179" s="52"/>
    </row>
    <row r="180" spans="1:18" x14ac:dyDescent="0.2">
      <c r="A180" s="50">
        <v>4400</v>
      </c>
      <c r="B180" s="84">
        <f t="shared" si="64"/>
        <v>1456.4</v>
      </c>
      <c r="C180" s="97"/>
      <c r="D180" s="84">
        <f t="shared" si="59"/>
        <v>2002</v>
      </c>
      <c r="E180" s="108"/>
      <c r="F180" s="84">
        <f t="shared" si="60"/>
        <v>2675.2</v>
      </c>
      <c r="G180" s="97"/>
      <c r="H180" s="84">
        <f t="shared" si="56"/>
        <v>3075.6</v>
      </c>
      <c r="I180" s="97"/>
      <c r="J180" s="84">
        <f t="shared" si="57"/>
        <v>3858.8</v>
      </c>
      <c r="K180" s="97"/>
      <c r="L180" s="76">
        <f t="shared" si="61"/>
        <v>4862</v>
      </c>
      <c r="M180" s="97"/>
      <c r="N180" s="76">
        <f t="shared" si="62"/>
        <v>6864</v>
      </c>
      <c r="O180" s="110"/>
      <c r="P180" s="76">
        <f t="shared" si="63"/>
        <v>9015.6</v>
      </c>
      <c r="Q180" s="110"/>
      <c r="R180" s="52"/>
    </row>
    <row r="181" spans="1:18" x14ac:dyDescent="0.2">
      <c r="A181" s="86">
        <v>4600</v>
      </c>
      <c r="B181" s="84">
        <f t="shared" si="64"/>
        <v>1522.6</v>
      </c>
      <c r="C181" s="103"/>
      <c r="D181" s="84">
        <f t="shared" si="59"/>
        <v>2093</v>
      </c>
      <c r="E181" s="109"/>
      <c r="F181" s="84">
        <f t="shared" si="60"/>
        <v>2796.8</v>
      </c>
      <c r="G181" s="103"/>
      <c r="H181" s="84">
        <f t="shared" si="56"/>
        <v>3215.4</v>
      </c>
      <c r="I181" s="103"/>
      <c r="J181" s="84">
        <f t="shared" si="57"/>
        <v>4034.2</v>
      </c>
      <c r="K181" s="103"/>
      <c r="L181" s="76">
        <f t="shared" si="61"/>
        <v>5083</v>
      </c>
      <c r="M181" s="97"/>
      <c r="N181" s="76">
        <f t="shared" si="62"/>
        <v>7176</v>
      </c>
      <c r="O181" s="110"/>
      <c r="P181" s="76">
        <f t="shared" si="63"/>
        <v>9425.4</v>
      </c>
      <c r="Q181" s="110"/>
    </row>
    <row r="182" spans="1:18" x14ac:dyDescent="0.2">
      <c r="A182" s="86">
        <v>4800</v>
      </c>
      <c r="B182" s="84">
        <f t="shared" si="64"/>
        <v>1588.8</v>
      </c>
      <c r="C182" s="103"/>
      <c r="D182" s="84">
        <f t="shared" si="59"/>
        <v>2184</v>
      </c>
      <c r="E182" s="109"/>
      <c r="F182" s="84">
        <f t="shared" si="60"/>
        <v>2918.4</v>
      </c>
      <c r="G182" s="103"/>
      <c r="H182" s="84">
        <f t="shared" si="56"/>
        <v>3355.2</v>
      </c>
      <c r="I182" s="103"/>
      <c r="J182" s="84">
        <f t="shared" si="57"/>
        <v>4209.6000000000004</v>
      </c>
      <c r="K182" s="103"/>
      <c r="L182" s="76">
        <f t="shared" si="61"/>
        <v>5304</v>
      </c>
      <c r="M182" s="97"/>
      <c r="N182" s="76">
        <f t="shared" si="62"/>
        <v>7488</v>
      </c>
      <c r="O182" s="110"/>
      <c r="P182" s="76">
        <f t="shared" si="63"/>
        <v>9835.2000000000007</v>
      </c>
      <c r="Q182" s="110"/>
    </row>
    <row r="183" spans="1:18" x14ac:dyDescent="0.2">
      <c r="A183" s="86">
        <v>5000</v>
      </c>
      <c r="B183" s="84">
        <f t="shared" si="64"/>
        <v>1655</v>
      </c>
      <c r="C183" s="103"/>
      <c r="D183" s="84">
        <f t="shared" si="59"/>
        <v>2275</v>
      </c>
      <c r="E183" s="109"/>
      <c r="F183" s="84">
        <f t="shared" si="60"/>
        <v>3040</v>
      </c>
      <c r="G183" s="103"/>
      <c r="H183" s="84">
        <f t="shared" si="56"/>
        <v>3495</v>
      </c>
      <c r="I183" s="103"/>
      <c r="J183" s="84">
        <f t="shared" si="57"/>
        <v>4385</v>
      </c>
      <c r="K183" s="103"/>
      <c r="L183" s="76">
        <f t="shared" si="61"/>
        <v>5525</v>
      </c>
      <c r="M183" s="97"/>
      <c r="N183" s="76">
        <f t="shared" si="62"/>
        <v>7800</v>
      </c>
      <c r="O183" s="110"/>
      <c r="P183" s="76">
        <f t="shared" si="63"/>
        <v>10245</v>
      </c>
      <c r="Q183" s="110"/>
    </row>
    <row r="184" spans="1:18" x14ac:dyDescent="0.2">
      <c r="A184" s="86">
        <v>5200</v>
      </c>
      <c r="B184" s="84">
        <f t="shared" si="64"/>
        <v>1721.2</v>
      </c>
      <c r="C184" s="103"/>
      <c r="D184" s="84">
        <f t="shared" si="59"/>
        <v>2366</v>
      </c>
      <c r="E184" s="109"/>
      <c r="F184" s="84">
        <f t="shared" si="60"/>
        <v>3161.6</v>
      </c>
      <c r="G184" s="103"/>
      <c r="H184" s="84">
        <f t="shared" si="56"/>
        <v>3634.8</v>
      </c>
      <c r="I184" s="103"/>
      <c r="J184" s="84">
        <f t="shared" si="57"/>
        <v>4560.3999999999996</v>
      </c>
      <c r="K184" s="103"/>
      <c r="L184" s="76">
        <f t="shared" si="61"/>
        <v>5746</v>
      </c>
      <c r="M184" s="97"/>
      <c r="N184" s="76">
        <f t="shared" si="62"/>
        <v>8112</v>
      </c>
      <c r="O184" s="110"/>
      <c r="P184" s="76">
        <f t="shared" si="63"/>
        <v>10654.8</v>
      </c>
      <c r="Q184" s="110"/>
    </row>
    <row r="185" spans="1:18" x14ac:dyDescent="0.2">
      <c r="A185" s="86">
        <v>5400</v>
      </c>
      <c r="B185" s="84">
        <f t="shared" si="64"/>
        <v>1787.4</v>
      </c>
      <c r="C185" s="103"/>
      <c r="D185" s="84">
        <f t="shared" si="59"/>
        <v>2457</v>
      </c>
      <c r="E185" s="109"/>
      <c r="F185" s="84">
        <f t="shared" si="60"/>
        <v>3283.2</v>
      </c>
      <c r="G185" s="103"/>
      <c r="H185" s="84">
        <f t="shared" si="56"/>
        <v>3774.6</v>
      </c>
      <c r="I185" s="103"/>
      <c r="J185" s="84">
        <f t="shared" si="57"/>
        <v>4735.8</v>
      </c>
      <c r="K185" s="103"/>
      <c r="L185" s="76">
        <f t="shared" si="61"/>
        <v>5967</v>
      </c>
      <c r="M185" s="97"/>
      <c r="N185" s="76">
        <f t="shared" si="62"/>
        <v>8424</v>
      </c>
      <c r="O185" s="110"/>
      <c r="P185" s="76">
        <f t="shared" si="63"/>
        <v>11064.6</v>
      </c>
      <c r="Q185" s="110"/>
    </row>
    <row r="186" spans="1:18" x14ac:dyDescent="0.2">
      <c r="A186" s="86">
        <v>5600</v>
      </c>
      <c r="B186" s="84">
        <f t="shared" si="64"/>
        <v>1853.6</v>
      </c>
      <c r="C186" s="103"/>
      <c r="D186" s="84">
        <f t="shared" si="59"/>
        <v>2548</v>
      </c>
      <c r="E186" s="109"/>
      <c r="F186" s="84">
        <f t="shared" si="60"/>
        <v>3404.8</v>
      </c>
      <c r="G186" s="103"/>
      <c r="H186" s="84">
        <f t="shared" si="56"/>
        <v>3914.4</v>
      </c>
      <c r="I186" s="103"/>
      <c r="J186" s="84">
        <f t="shared" si="57"/>
        <v>4911.2</v>
      </c>
      <c r="K186" s="103"/>
      <c r="L186" s="76">
        <f t="shared" si="61"/>
        <v>6188</v>
      </c>
      <c r="M186" s="97"/>
      <c r="N186" s="76">
        <f t="shared" si="62"/>
        <v>8736</v>
      </c>
      <c r="O186" s="110"/>
      <c r="P186" s="76">
        <f t="shared" si="63"/>
        <v>11474.4</v>
      </c>
      <c r="Q186" s="110"/>
    </row>
    <row r="187" spans="1:18" x14ac:dyDescent="0.2">
      <c r="A187" s="86">
        <v>5800</v>
      </c>
      <c r="B187" s="84">
        <f t="shared" si="64"/>
        <v>1919.8</v>
      </c>
      <c r="C187" s="103"/>
      <c r="D187" s="84">
        <f t="shared" si="59"/>
        <v>2639</v>
      </c>
      <c r="E187" s="109"/>
      <c r="F187" s="84">
        <f t="shared" si="60"/>
        <v>3526.4</v>
      </c>
      <c r="G187" s="103"/>
      <c r="H187" s="84">
        <f t="shared" si="56"/>
        <v>4054.2</v>
      </c>
      <c r="I187" s="103"/>
      <c r="J187" s="84">
        <f t="shared" si="57"/>
        <v>5086.6000000000004</v>
      </c>
      <c r="K187" s="103"/>
      <c r="L187" s="76">
        <f t="shared" si="61"/>
        <v>6409</v>
      </c>
      <c r="M187" s="97"/>
      <c r="N187" s="76">
        <f t="shared" si="62"/>
        <v>9048</v>
      </c>
      <c r="O187" s="110"/>
      <c r="P187" s="76">
        <f t="shared" si="63"/>
        <v>11884.2</v>
      </c>
      <c r="Q187" s="110"/>
    </row>
    <row r="188" spans="1:18" x14ac:dyDescent="0.2">
      <c r="A188" s="86">
        <v>6000</v>
      </c>
      <c r="B188" s="84">
        <f t="shared" si="64"/>
        <v>1986</v>
      </c>
      <c r="C188" s="103"/>
      <c r="D188" s="84">
        <f t="shared" si="59"/>
        <v>2730</v>
      </c>
      <c r="E188" s="109"/>
      <c r="F188" s="84">
        <f t="shared" si="60"/>
        <v>3648</v>
      </c>
      <c r="G188" s="103"/>
      <c r="H188" s="84">
        <f t="shared" si="56"/>
        <v>4194</v>
      </c>
      <c r="I188" s="103"/>
      <c r="J188" s="84">
        <f t="shared" si="57"/>
        <v>5262</v>
      </c>
      <c r="K188" s="103"/>
      <c r="L188" s="76">
        <f t="shared" si="61"/>
        <v>6630</v>
      </c>
      <c r="M188" s="97"/>
      <c r="N188" s="76">
        <f t="shared" si="62"/>
        <v>9360</v>
      </c>
      <c r="O188" s="110"/>
      <c r="P188" s="76">
        <f t="shared" si="63"/>
        <v>12294</v>
      </c>
      <c r="Q188" s="110"/>
    </row>
  </sheetData>
  <mergeCells count="36">
    <mergeCell ref="L145:M145"/>
    <mergeCell ref="N145:O145"/>
    <mergeCell ref="P145:Q145"/>
    <mergeCell ref="A144:Q144"/>
    <mergeCell ref="L53:M53"/>
    <mergeCell ref="N53:O53"/>
    <mergeCell ref="P53:Q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</vt:lpstr>
      <vt:lpstr>Ark2</vt:lpstr>
      <vt:lpstr>Blad1</vt:lpstr>
      <vt:lpstr>'Lisa 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2012-09-18T14:15:49Z</cp:lastPrinted>
  <dcterms:created xsi:type="dcterms:W3CDTF">2001-10-22T08:56:49Z</dcterms:created>
  <dcterms:modified xsi:type="dcterms:W3CDTF">2016-10-17T08:10:51Z</dcterms:modified>
</cp:coreProperties>
</file>