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/Desktop/Stravent/Käännökset/Lyngson/"/>
    </mc:Choice>
  </mc:AlternateContent>
  <xr:revisionPtr revIDLastSave="0" documentId="13_ncr:1_{C93BBD06-8767-E645-AEBD-11BCD94BF8CE}" xr6:coauthVersionLast="45" xr6:coauthVersionMax="45" xr10:uidLastSave="{00000000-0000-0000-0000-000000000000}"/>
  <workbookProtection workbookAlgorithmName="SHA-512" workbookHashValue="VDTxihu56Wf/a7u2WHTNYhu8RU698BtTh39p9V1RNyrftL7JGwpGBfMFL/ciwQqhmZQQ6Hrdrc5D97KoX82ZOA==" workbookSaltValue="Occrg01S1eghr/c6YRqbbA==" workbookSpinCount="100000" lockStructure="1"/>
  <bookViews>
    <workbookView xWindow="13980" yWindow="460" windowWidth="14340" windowHeight="16240" xr2:uid="{00000000-000D-0000-FFFF-FFFF00000000}"/>
  </bookViews>
  <sheets>
    <sheet name="Lisa Clean" sheetId="1" r:id="rId1"/>
    <sheet name="Blad1" sheetId="3" state="hidden" r:id="rId2"/>
  </sheets>
  <definedNames>
    <definedName name="_xlnm.Print_Area" localSheetId="0">'Lisa Clean'!$A$1:$F$48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M17" i="1"/>
  <c r="L17" i="1"/>
  <c r="I17" i="1"/>
  <c r="B90" i="3" l="1"/>
  <c r="L30" i="1" s="1"/>
  <c r="D90" i="3"/>
  <c r="M30" i="1" s="1"/>
  <c r="F90" i="3"/>
  <c r="N30" i="1" s="1"/>
  <c r="B97" i="3"/>
  <c r="L37" i="1" s="1"/>
  <c r="D97" i="3"/>
  <c r="M37" i="1" s="1"/>
  <c r="F97" i="3"/>
  <c r="N37" i="1" s="1"/>
  <c r="B96" i="3"/>
  <c r="L36" i="1" s="1"/>
  <c r="D96" i="3"/>
  <c r="M36" i="1" s="1"/>
  <c r="F96" i="3"/>
  <c r="N36" i="1" s="1"/>
  <c r="B95" i="3"/>
  <c r="L35" i="1" s="1"/>
  <c r="D95" i="3"/>
  <c r="M35" i="1" s="1"/>
  <c r="F95" i="3"/>
  <c r="N35" i="1" s="1"/>
  <c r="B94" i="3"/>
  <c r="L34" i="1" s="1"/>
  <c r="D94" i="3"/>
  <c r="M34" i="1" s="1"/>
  <c r="F94" i="3"/>
  <c r="N34" i="1" s="1"/>
  <c r="B93" i="3"/>
  <c r="L33" i="1" s="1"/>
  <c r="D93" i="3"/>
  <c r="M33" i="1" s="1"/>
  <c r="F93" i="3"/>
  <c r="N33" i="1" s="1"/>
  <c r="B92" i="3"/>
  <c r="L32" i="1" s="1"/>
  <c r="D92" i="3"/>
  <c r="M32" i="1" s="1"/>
  <c r="F92" i="3"/>
  <c r="N32" i="1" s="1"/>
  <c r="B91" i="3"/>
  <c r="L31" i="1" s="1"/>
  <c r="D91" i="3"/>
  <c r="M31" i="1" s="1"/>
  <c r="F91" i="3"/>
  <c r="N31" i="1" s="1"/>
  <c r="B89" i="3"/>
  <c r="L29" i="1" s="1"/>
  <c r="D89" i="3"/>
  <c r="M29" i="1" s="1"/>
  <c r="F89" i="3"/>
  <c r="N29" i="1" s="1"/>
  <c r="B88" i="3"/>
  <c r="L28" i="1" s="1"/>
  <c r="D88" i="3"/>
  <c r="M28" i="1" s="1"/>
  <c r="F88" i="3"/>
  <c r="N28" i="1" s="1"/>
  <c r="B66" i="3"/>
  <c r="I37" i="1" s="1"/>
  <c r="B65" i="3"/>
  <c r="I36" i="1" s="1"/>
  <c r="B64" i="3"/>
  <c r="I35" i="1" s="1"/>
  <c r="B63" i="3"/>
  <c r="I34" i="1" s="1"/>
  <c r="B62" i="3"/>
  <c r="I33" i="1" s="1"/>
  <c r="B61" i="3"/>
  <c r="I32" i="1" s="1"/>
  <c r="B60" i="3"/>
  <c r="I31" i="1" s="1"/>
  <c r="B59" i="3"/>
  <c r="I30" i="1" s="1"/>
  <c r="B58" i="3"/>
  <c r="I29" i="1" s="1"/>
  <c r="B57" i="3"/>
  <c r="I28" i="1" s="1"/>
  <c r="B35" i="3" l="1"/>
  <c r="C37" i="1" s="1"/>
  <c r="D35" i="3"/>
  <c r="D37" i="1" s="1"/>
  <c r="F35" i="3"/>
  <c r="E37" i="1" s="1"/>
  <c r="H35" i="3"/>
  <c r="F37" i="1" s="1"/>
  <c r="B34" i="3"/>
  <c r="C36" i="1" s="1"/>
  <c r="D34" i="3"/>
  <c r="D36" i="1" s="1"/>
  <c r="F34" i="3"/>
  <c r="E36" i="1" s="1"/>
  <c r="H34" i="3"/>
  <c r="F36" i="1" s="1"/>
  <c r="B33" i="3"/>
  <c r="C35" i="1" s="1"/>
  <c r="D33" i="3"/>
  <c r="D35" i="1" s="1"/>
  <c r="F33" i="3"/>
  <c r="E35" i="1" s="1"/>
  <c r="H33" i="3"/>
  <c r="F35" i="1" s="1"/>
  <c r="B32" i="3"/>
  <c r="C34" i="1" s="1"/>
  <c r="D32" i="3"/>
  <c r="D34" i="1" s="1"/>
  <c r="F32" i="3"/>
  <c r="E34" i="1" s="1"/>
  <c r="H32" i="3"/>
  <c r="F34" i="1" s="1"/>
  <c r="B31" i="3"/>
  <c r="C33" i="1" s="1"/>
  <c r="D31" i="3"/>
  <c r="D33" i="1" s="1"/>
  <c r="F31" i="3"/>
  <c r="E33" i="1" s="1"/>
  <c r="H31" i="3"/>
  <c r="F33" i="1" s="1"/>
  <c r="B30" i="3"/>
  <c r="C32" i="1" s="1"/>
  <c r="D30" i="3"/>
  <c r="D32" i="1" s="1"/>
  <c r="F30" i="3"/>
  <c r="E32" i="1" s="1"/>
  <c r="H30" i="3"/>
  <c r="F32" i="1" s="1"/>
  <c r="B29" i="3"/>
  <c r="C31" i="1" s="1"/>
  <c r="D29" i="3"/>
  <c r="D31" i="1" s="1"/>
  <c r="F29" i="3"/>
  <c r="E31" i="1" s="1"/>
  <c r="H29" i="3"/>
  <c r="F31" i="1" s="1"/>
  <c r="B28" i="3"/>
  <c r="C30" i="1" s="1"/>
  <c r="D28" i="3"/>
  <c r="D30" i="1" s="1"/>
  <c r="F28" i="3"/>
  <c r="E30" i="1" s="1"/>
  <c r="H28" i="3"/>
  <c r="F30" i="1" s="1"/>
  <c r="B27" i="3"/>
  <c r="C29" i="1" s="1"/>
  <c r="D27" i="3"/>
  <c r="D29" i="1" s="1"/>
  <c r="F27" i="3"/>
  <c r="E29" i="1" s="1"/>
  <c r="H27" i="3"/>
  <c r="F29" i="1" s="1"/>
  <c r="B26" i="3"/>
  <c r="C28" i="1" s="1"/>
  <c r="D26" i="3"/>
  <c r="D28" i="1" s="1"/>
  <c r="F26" i="3"/>
  <c r="E28" i="1" s="1"/>
  <c r="H26" i="3"/>
  <c r="F28" i="1" s="1"/>
  <c r="F17" i="1" l="1"/>
  <c r="E17" i="1"/>
  <c r="D17" i="1"/>
  <c r="C17" i="1"/>
  <c r="F71" i="3"/>
  <c r="N11" i="1" s="1"/>
  <c r="F72" i="3"/>
  <c r="N12" i="1" s="1"/>
  <c r="F73" i="3"/>
  <c r="N13" i="1" s="1"/>
  <c r="F74" i="3"/>
  <c r="N14" i="1" s="1"/>
  <c r="F75" i="3"/>
  <c r="N15" i="1" s="1"/>
  <c r="F79" i="3"/>
  <c r="N19" i="1" s="1"/>
  <c r="F80" i="3"/>
  <c r="N20" i="1" s="1"/>
  <c r="F81" i="3"/>
  <c r="N21" i="1" s="1"/>
  <c r="F82" i="3"/>
  <c r="N22" i="1" s="1"/>
  <c r="F83" i="3"/>
  <c r="N23" i="1" s="1"/>
  <c r="F84" i="3"/>
  <c r="N24" i="1" s="1"/>
  <c r="F85" i="3"/>
  <c r="N25" i="1" s="1"/>
  <c r="F86" i="3"/>
  <c r="N26" i="1" s="1"/>
  <c r="F87" i="3"/>
  <c r="N27" i="1" s="1"/>
  <c r="D71" i="3"/>
  <c r="M11" i="1" s="1"/>
  <c r="D72" i="3"/>
  <c r="M12" i="1" s="1"/>
  <c r="D73" i="3"/>
  <c r="M13" i="1" s="1"/>
  <c r="D74" i="3"/>
  <c r="M14" i="1" s="1"/>
  <c r="D75" i="3"/>
  <c r="M15" i="1" s="1"/>
  <c r="D79" i="3"/>
  <c r="M19" i="1" s="1"/>
  <c r="D80" i="3"/>
  <c r="M20" i="1" s="1"/>
  <c r="D81" i="3"/>
  <c r="M21" i="1" s="1"/>
  <c r="D82" i="3"/>
  <c r="M22" i="1" s="1"/>
  <c r="D83" i="3"/>
  <c r="M23" i="1" s="1"/>
  <c r="D84" i="3"/>
  <c r="M24" i="1" s="1"/>
  <c r="D85" i="3"/>
  <c r="M25" i="1" s="1"/>
  <c r="D86" i="3"/>
  <c r="M26" i="1" s="1"/>
  <c r="D87" i="3"/>
  <c r="M27" i="1" s="1"/>
  <c r="B71" i="3"/>
  <c r="L11" i="1" s="1"/>
  <c r="B72" i="3"/>
  <c r="L12" i="1" s="1"/>
  <c r="B73" i="3"/>
  <c r="L13" i="1" s="1"/>
  <c r="B74" i="3"/>
  <c r="L14" i="1" s="1"/>
  <c r="B75" i="3"/>
  <c r="L15" i="1" s="1"/>
  <c r="B79" i="3"/>
  <c r="L19" i="1" s="1"/>
  <c r="B80" i="3"/>
  <c r="L20" i="1" s="1"/>
  <c r="B81" i="3"/>
  <c r="L21" i="1" s="1"/>
  <c r="B82" i="3"/>
  <c r="L22" i="1" s="1"/>
  <c r="B83" i="3"/>
  <c r="L23" i="1" s="1"/>
  <c r="B84" i="3"/>
  <c r="L24" i="1" s="1"/>
  <c r="B85" i="3"/>
  <c r="L25" i="1" s="1"/>
  <c r="B86" i="3"/>
  <c r="L26" i="1" s="1"/>
  <c r="B87" i="3"/>
  <c r="L27" i="1" s="1"/>
  <c r="B76" i="3"/>
  <c r="L16" i="1" s="1"/>
  <c r="D76" i="3"/>
  <c r="M16" i="1" s="1"/>
  <c r="F76" i="3"/>
  <c r="N16" i="1" s="1"/>
  <c r="F78" i="3"/>
  <c r="N18" i="1" s="1"/>
  <c r="D78" i="3"/>
  <c r="M18" i="1" s="1"/>
  <c r="B78" i="3"/>
  <c r="L18" i="1" s="1"/>
  <c r="B48" i="3"/>
  <c r="I19" i="1" s="1"/>
  <c r="B49" i="3"/>
  <c r="I20" i="1" s="1"/>
  <c r="B50" i="3"/>
  <c r="I21" i="1" s="1"/>
  <c r="B51" i="3"/>
  <c r="I22" i="1" s="1"/>
  <c r="B52" i="3"/>
  <c r="I23" i="1" s="1"/>
  <c r="B53" i="3"/>
  <c r="I24" i="1" s="1"/>
  <c r="B54" i="3"/>
  <c r="I25" i="1" s="1"/>
  <c r="B55" i="3"/>
  <c r="I26" i="1" s="1"/>
  <c r="B56" i="3"/>
  <c r="I27" i="1" s="1"/>
  <c r="B40" i="3"/>
  <c r="I11" i="1" s="1"/>
  <c r="B41" i="3"/>
  <c r="I12" i="1" s="1"/>
  <c r="B42" i="3"/>
  <c r="I13" i="1" s="1"/>
  <c r="B43" i="3"/>
  <c r="I14" i="1" s="1"/>
  <c r="B44" i="3"/>
  <c r="I15" i="1" s="1"/>
  <c r="B45" i="3"/>
  <c r="I16" i="1" s="1"/>
  <c r="B47" i="3"/>
  <c r="I18" i="1" s="1"/>
  <c r="H9" i="3"/>
  <c r="F11" i="1" s="1"/>
  <c r="H10" i="3"/>
  <c r="F12" i="1" s="1"/>
  <c r="H11" i="3"/>
  <c r="F13" i="1" s="1"/>
  <c r="H12" i="3"/>
  <c r="F14" i="1" s="1"/>
  <c r="H13" i="3"/>
  <c r="F15" i="1" s="1"/>
  <c r="F9" i="3"/>
  <c r="E11" i="1" s="1"/>
  <c r="F10" i="3"/>
  <c r="E12" i="1" s="1"/>
  <c r="F11" i="3"/>
  <c r="E13" i="1" s="1"/>
  <c r="F12" i="3"/>
  <c r="E14" i="1" s="1"/>
  <c r="F13" i="3"/>
  <c r="E15" i="1" s="1"/>
  <c r="D9" i="3"/>
  <c r="D11" i="1" s="1"/>
  <c r="D10" i="3"/>
  <c r="D12" i="1" s="1"/>
  <c r="D11" i="3"/>
  <c r="D13" i="1" s="1"/>
  <c r="D12" i="3"/>
  <c r="D14" i="1" s="1"/>
  <c r="D13" i="3"/>
  <c r="D15" i="1" s="1"/>
  <c r="H14" i="3"/>
  <c r="F16" i="1" s="1"/>
  <c r="F14" i="3"/>
  <c r="E16" i="1" s="1"/>
  <c r="D14" i="3"/>
  <c r="D16" i="1" s="1"/>
  <c r="B9" i="3"/>
  <c r="C11" i="1" s="1"/>
  <c r="B10" i="3"/>
  <c r="C12" i="1" s="1"/>
  <c r="B11" i="3"/>
  <c r="C13" i="1" s="1"/>
  <c r="B12" i="3"/>
  <c r="C14" i="1" s="1"/>
  <c r="B13" i="3"/>
  <c r="C15" i="1" s="1"/>
  <c r="B14" i="3"/>
  <c r="C16" i="1" s="1"/>
  <c r="H17" i="3"/>
  <c r="F19" i="1" s="1"/>
  <c r="H18" i="3"/>
  <c r="F20" i="1" s="1"/>
  <c r="H19" i="3"/>
  <c r="F21" i="1" s="1"/>
  <c r="H20" i="3"/>
  <c r="F22" i="1" s="1"/>
  <c r="H21" i="3"/>
  <c r="F23" i="1" s="1"/>
  <c r="H22" i="3"/>
  <c r="F24" i="1" s="1"/>
  <c r="H23" i="3"/>
  <c r="F25" i="1" s="1"/>
  <c r="H24" i="3"/>
  <c r="F26" i="1" s="1"/>
  <c r="H25" i="3"/>
  <c r="F27" i="1" s="1"/>
  <c r="H16" i="3"/>
  <c r="F18" i="1" s="1"/>
  <c r="F17" i="3"/>
  <c r="E19" i="1" s="1"/>
  <c r="F18" i="3"/>
  <c r="E20" i="1" s="1"/>
  <c r="F19" i="3"/>
  <c r="E21" i="1" s="1"/>
  <c r="F20" i="3"/>
  <c r="E22" i="1" s="1"/>
  <c r="F21" i="3"/>
  <c r="E23" i="1" s="1"/>
  <c r="F22" i="3"/>
  <c r="E24" i="1" s="1"/>
  <c r="F23" i="3"/>
  <c r="E25" i="1" s="1"/>
  <c r="F24" i="3"/>
  <c r="E26" i="1" s="1"/>
  <c r="F25" i="3"/>
  <c r="E27" i="1" s="1"/>
  <c r="F16" i="3"/>
  <c r="E18" i="1" s="1"/>
  <c r="D17" i="3"/>
  <c r="D19" i="1" s="1"/>
  <c r="D18" i="3"/>
  <c r="D20" i="1" s="1"/>
  <c r="D19" i="3"/>
  <c r="D21" i="1" s="1"/>
  <c r="D20" i="3"/>
  <c r="D22" i="1" s="1"/>
  <c r="D21" i="3"/>
  <c r="D23" i="1" s="1"/>
  <c r="D22" i="3"/>
  <c r="D24" i="1" s="1"/>
  <c r="D23" i="3"/>
  <c r="D25" i="1" s="1"/>
  <c r="D24" i="3"/>
  <c r="D26" i="1" s="1"/>
  <c r="D25" i="3"/>
  <c r="D27" i="1" s="1"/>
  <c r="D16" i="3"/>
  <c r="D18" i="1" s="1"/>
  <c r="B17" i="3"/>
  <c r="C19" i="1" s="1"/>
  <c r="B18" i="3"/>
  <c r="C20" i="1" s="1"/>
  <c r="B19" i="3"/>
  <c r="C21" i="1" s="1"/>
  <c r="B20" i="3"/>
  <c r="C22" i="1" s="1"/>
  <c r="B21" i="3"/>
  <c r="C23" i="1" s="1"/>
  <c r="B22" i="3"/>
  <c r="C24" i="1" s="1"/>
  <c r="B23" i="3"/>
  <c r="C25" i="1" s="1"/>
  <c r="B24" i="3"/>
  <c r="C26" i="1" s="1"/>
  <c r="B25" i="3"/>
  <c r="C27" i="1" s="1"/>
  <c r="B16" i="3"/>
  <c r="C18" i="1" s="1"/>
</calcChain>
</file>

<file path=xl/sharedStrings.xml><?xml version="1.0" encoding="utf-8"?>
<sst xmlns="http://schemas.openxmlformats.org/spreadsheetml/2006/main" count="67" uniqueCount="38">
  <si>
    <t>Längd (mm)</t>
  </si>
  <si>
    <t>Effekt</t>
  </si>
  <si>
    <t>n</t>
  </si>
  <si>
    <t>Höjd 70</t>
  </si>
  <si>
    <t xml:space="preserve">5 Pipe </t>
  </si>
  <si>
    <t>7 Pipe</t>
  </si>
  <si>
    <t>9 Pipe</t>
  </si>
  <si>
    <t>11 Pipe</t>
  </si>
  <si>
    <t>LOW Höjd 140</t>
  </si>
  <si>
    <t>5 Pipe</t>
  </si>
  <si>
    <t>HIGH Höjd 70</t>
  </si>
  <si>
    <t>5 PIPE</t>
  </si>
  <si>
    <t>7 PIPE</t>
  </si>
  <si>
    <t>9 PIPE</t>
  </si>
  <si>
    <t>11 PIPE</t>
  </si>
  <si>
    <t>Revision 2020-11-18</t>
  </si>
  <si>
    <t>Dolde längd 400 &amp; 500</t>
  </si>
  <si>
    <t>Menolämp.</t>
  </si>
  <si>
    <t>Paluulämp.</t>
  </si>
  <si>
    <t>Versio: 18.11.2020</t>
  </si>
  <si>
    <t>Stravent Oy pidättää oikeuden tehdä muutoksia tähän taulukkoon ilman erillistä ilmoitusta.</t>
  </si>
  <si>
    <t>Stravent Oy</t>
  </si>
  <si>
    <t>Puhelin:</t>
  </si>
  <si>
    <t>09 4241 3630</t>
  </si>
  <si>
    <t>Piispantilankuja 4</t>
  </si>
  <si>
    <t>Email:</t>
  </si>
  <si>
    <t>etunimi.sukunimi@stravent.fi</t>
  </si>
  <si>
    <t>02240 Espoo</t>
  </si>
  <si>
    <t>www:</t>
  </si>
  <si>
    <t>www.stravent.fi</t>
  </si>
  <si>
    <t>Pituus (mm)</t>
  </si>
  <si>
    <t>Korkeus 70</t>
  </si>
  <si>
    <t>Korkeus 140</t>
  </si>
  <si>
    <t>Huonelämp.</t>
  </si>
  <si>
    <t>Lisa Clean</t>
  </si>
  <si>
    <t>Low</t>
  </si>
  <si>
    <t>High</t>
  </si>
  <si>
    <t>Teho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</si>
</sst>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\ _k_r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11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90">
    <xf numFmtId="0" fontId="0" fillId="0" borderId="0" xfId="0"/>
    <xf numFmtId="1" fontId="0" fillId="0" borderId="0" xfId="0" applyNumberFormat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Alignment="1"/>
    <xf numFmtId="0" fontId="0" fillId="0" borderId="0" xfId="0" applyFill="1"/>
    <xf numFmtId="0" fontId="0" fillId="3" borderId="8" xfId="0" applyFill="1" applyBorder="1"/>
    <xf numFmtId="0" fontId="5" fillId="3" borderId="8" xfId="0" applyFont="1" applyFill="1" applyBorder="1"/>
    <xf numFmtId="1" fontId="5" fillId="3" borderId="8" xfId="0" applyNumberFormat="1" applyFont="1" applyFill="1" applyBorder="1" applyAlignment="1">
      <alignment horizontal="center"/>
    </xf>
    <xf numFmtId="3" fontId="0" fillId="0" borderId="8" xfId="0" applyNumberFormat="1" applyBorder="1" applyProtection="1">
      <protection hidden="1"/>
    </xf>
    <xf numFmtId="0" fontId="3" fillId="0" borderId="0" xfId="0" applyFont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164" fontId="5" fillId="3" borderId="8" xfId="0" applyNumberFormat="1" applyFont="1" applyFill="1" applyBorder="1" applyAlignment="1">
      <alignment horizontal="center"/>
    </xf>
    <xf numFmtId="164" fontId="0" fillId="0" borderId="8" xfId="0" applyNumberFormat="1" applyBorder="1" applyProtection="1">
      <protection hidden="1"/>
    </xf>
    <xf numFmtId="0" fontId="1" fillId="0" borderId="0" xfId="0" applyFont="1"/>
    <xf numFmtId="165" fontId="0" fillId="0" borderId="0" xfId="0" applyNumberFormat="1"/>
    <xf numFmtId="165" fontId="5" fillId="3" borderId="8" xfId="0" applyNumberFormat="1" applyFont="1" applyFill="1" applyBorder="1" applyAlignment="1">
      <alignment horizontal="center"/>
    </xf>
    <xf numFmtId="165" fontId="0" fillId="0" borderId="8" xfId="0" applyNumberFormat="1" applyBorder="1" applyProtection="1">
      <protection hidden="1"/>
    </xf>
    <xf numFmtId="0" fontId="1" fillId="0" borderId="0" xfId="0" applyFont="1" applyFill="1"/>
    <xf numFmtId="0" fontId="1" fillId="0" borderId="0" xfId="0" applyFont="1" applyFill="1" applyBorder="1"/>
    <xf numFmtId="164" fontId="0" fillId="6" borderId="8" xfId="0" applyNumberFormat="1" applyFill="1" applyBorder="1" applyProtection="1">
      <protection hidden="1"/>
    </xf>
    <xf numFmtId="165" fontId="0" fillId="6" borderId="8" xfId="0" applyNumberFormat="1" applyFill="1" applyBorder="1" applyAlignment="1" applyProtection="1">
      <alignment horizontal="right"/>
      <protection hidden="1"/>
    </xf>
    <xf numFmtId="3" fontId="0" fillId="7" borderId="8" xfId="0" applyNumberFormat="1" applyFill="1" applyBorder="1" applyProtection="1">
      <protection hidden="1"/>
    </xf>
    <xf numFmtId="164" fontId="0" fillId="7" borderId="8" xfId="0" applyNumberFormat="1" applyFill="1" applyBorder="1" applyProtection="1">
      <protection hidden="1"/>
    </xf>
    <xf numFmtId="165" fontId="0" fillId="7" borderId="8" xfId="0" applyNumberFormat="1" applyFill="1" applyBorder="1" applyProtection="1">
      <protection hidden="1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3" fontId="1" fillId="7" borderId="8" xfId="0" applyNumberFormat="1" applyFont="1" applyFill="1" applyBorder="1" applyProtection="1">
      <protection hidden="1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2" fillId="0" borderId="7" xfId="0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7" fillId="0" borderId="0" xfId="0" applyFont="1" applyFill="1"/>
    <xf numFmtId="1" fontId="7" fillId="0" borderId="0" xfId="0" applyNumberFormat="1" applyFont="1" applyFill="1"/>
    <xf numFmtId="164" fontId="7" fillId="0" borderId="0" xfId="0" applyNumberFormat="1" applyFont="1"/>
    <xf numFmtId="0" fontId="7" fillId="0" borderId="0" xfId="0" applyFont="1"/>
    <xf numFmtId="0" fontId="4" fillId="8" borderId="8" xfId="0" applyFont="1" applyFill="1" applyBorder="1" applyAlignment="1"/>
    <xf numFmtId="0" fontId="4" fillId="8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1" fontId="2" fillId="8" borderId="4" xfId="0" applyNumberFormat="1" applyFont="1" applyFill="1" applyBorder="1" applyAlignment="1">
      <alignment horizontal="center"/>
    </xf>
    <xf numFmtId="1" fontId="2" fillId="8" borderId="8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3" fontId="0" fillId="0" borderId="8" xfId="0" applyNumberFormat="1" applyBorder="1" applyAlignment="1" applyProtection="1">
      <alignment horizontal="center"/>
      <protection hidden="1"/>
    </xf>
    <xf numFmtId="3" fontId="0" fillId="0" borderId="8" xfId="0" applyNumberFormat="1" applyFill="1" applyBorder="1" applyAlignment="1" applyProtection="1">
      <alignment horizontal="center"/>
      <protection hidden="1"/>
    </xf>
    <xf numFmtId="1" fontId="2" fillId="8" borderId="8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1" fontId="2" fillId="0" borderId="0" xfId="0" applyNumberFormat="1" applyFont="1" applyAlignment="1">
      <alignment vertical="center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3" fontId="12" fillId="0" borderId="8" xfId="0" applyNumberFormat="1" applyFont="1" applyFill="1" applyBorder="1" applyAlignment="1" applyProtection="1">
      <alignment horizontal="center"/>
      <protection hidden="1"/>
    </xf>
    <xf numFmtId="0" fontId="2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quotePrefix="1" applyFont="1" applyAlignment="1">
      <alignment horizontal="left" vertical="top"/>
    </xf>
    <xf numFmtId="0" fontId="16" fillId="0" borderId="0" xfId="2" applyFont="1"/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" fontId="2" fillId="8" borderId="8" xfId="0" applyNumberFormat="1" applyFont="1" applyFill="1" applyBorder="1" applyAlignment="1">
      <alignment horizontal="center" vertical="center"/>
    </xf>
    <xf numFmtId="1" fontId="5" fillId="8" borderId="8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/>
    </xf>
    <xf numFmtId="1" fontId="2" fillId="9" borderId="2" xfId="0" applyNumberFormat="1" applyFont="1" applyFill="1" applyBorder="1" applyAlignment="1">
      <alignment horizontal="center" vertical="center"/>
    </xf>
    <xf numFmtId="1" fontId="2" fillId="9" borderId="3" xfId="0" applyNumberFormat="1" applyFont="1" applyFill="1" applyBorder="1" applyAlignment="1">
      <alignment horizontal="center" vertical="center"/>
    </xf>
    <xf numFmtId="1" fontId="2" fillId="9" borderId="9" xfId="0" applyNumberFormat="1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</cellXfs>
  <cellStyles count="3">
    <cellStyle name="Hyperlinkki" xfId="2" builtinId="8"/>
    <cellStyle name="Normaali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107951</xdr:colOff>
      <xdr:row>7</xdr:row>
      <xdr:rowOff>50802</xdr:rowOff>
    </xdr:from>
    <xdr:to>
      <xdr:col>11</xdr:col>
      <xdr:colOff>781050</xdr:colOff>
      <xdr:row>7</xdr:row>
      <xdr:rowOff>804484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A14370-20DF-4B48-8B32-A446279A1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6451" y="1892302"/>
          <a:ext cx="673099" cy="753682"/>
        </a:xfrm>
        <a:prstGeom prst="rect">
          <a:avLst/>
        </a:prstGeom>
      </xdr:spPr>
    </xdr:pic>
    <xdr:clientData/>
  </xdr:twoCellAnchor>
  <xdr:twoCellAnchor editAs="oneCell">
    <xdr:from>
      <xdr:col>12</xdr:col>
      <xdr:colOff>158750</xdr:colOff>
      <xdr:row>7</xdr:row>
      <xdr:rowOff>44626</xdr:rowOff>
    </xdr:from>
    <xdr:to>
      <xdr:col>12</xdr:col>
      <xdr:colOff>812799</xdr:colOff>
      <xdr:row>7</xdr:row>
      <xdr:rowOff>803275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C00D83-AE2B-4E45-9F36-7701B9D03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3400" y="1886126"/>
          <a:ext cx="654049" cy="758649"/>
        </a:xfrm>
        <a:prstGeom prst="rect">
          <a:avLst/>
        </a:prstGeom>
      </xdr:spPr>
    </xdr:pic>
    <xdr:clientData/>
  </xdr:twoCellAnchor>
  <xdr:twoCellAnchor editAs="oneCell">
    <xdr:from>
      <xdr:col>13</xdr:col>
      <xdr:colOff>120650</xdr:colOff>
      <xdr:row>7</xdr:row>
      <xdr:rowOff>30446</xdr:rowOff>
    </xdr:from>
    <xdr:to>
      <xdr:col>13</xdr:col>
      <xdr:colOff>830036</xdr:colOff>
      <xdr:row>7</xdr:row>
      <xdr:rowOff>807336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D911F28-BD19-4A46-8D92-353AC0485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543" y="1867410"/>
          <a:ext cx="709386" cy="776890"/>
        </a:xfrm>
        <a:prstGeom prst="rect">
          <a:avLst/>
        </a:prstGeom>
      </xdr:spPr>
    </xdr:pic>
    <xdr:clientData/>
  </xdr:twoCellAnchor>
  <xdr:twoCellAnchor editAs="oneCell">
    <xdr:from>
      <xdr:col>8</xdr:col>
      <xdr:colOff>91722</xdr:colOff>
      <xdr:row>7</xdr:row>
      <xdr:rowOff>43311</xdr:rowOff>
    </xdr:from>
    <xdr:to>
      <xdr:col>8</xdr:col>
      <xdr:colOff>818446</xdr:colOff>
      <xdr:row>7</xdr:row>
      <xdr:rowOff>814162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C9CBA96-107E-45E4-946C-91049A221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3611" y="1941255"/>
          <a:ext cx="726724" cy="770851"/>
        </a:xfrm>
        <a:prstGeom prst="rect">
          <a:avLst/>
        </a:prstGeom>
      </xdr:spPr>
    </xdr:pic>
    <xdr:clientData/>
  </xdr:twoCellAnchor>
  <xdr:twoCellAnchor editAs="oneCell">
    <xdr:from>
      <xdr:col>2</xdr:col>
      <xdr:colOff>35277</xdr:colOff>
      <xdr:row>7</xdr:row>
      <xdr:rowOff>49389</xdr:rowOff>
    </xdr:from>
    <xdr:to>
      <xdr:col>3</xdr:col>
      <xdr:colOff>1059</xdr:colOff>
      <xdr:row>7</xdr:row>
      <xdr:rowOff>797279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2F8DCBF-6F2E-473C-BF80-7C23A47AB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166" y="1890889"/>
          <a:ext cx="747890" cy="747890"/>
        </a:xfrm>
        <a:prstGeom prst="rect">
          <a:avLst/>
        </a:prstGeom>
      </xdr:spPr>
    </xdr:pic>
    <xdr:clientData/>
  </xdr:twoCellAnchor>
  <xdr:twoCellAnchor editAs="oneCell">
    <xdr:from>
      <xdr:col>3</xdr:col>
      <xdr:colOff>21167</xdr:colOff>
      <xdr:row>7</xdr:row>
      <xdr:rowOff>28222</xdr:rowOff>
    </xdr:from>
    <xdr:to>
      <xdr:col>4</xdr:col>
      <xdr:colOff>1058</xdr:colOff>
      <xdr:row>7</xdr:row>
      <xdr:rowOff>790222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7E689B8-3D8B-4ADF-94CD-8C055E928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2445" y="1869722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21166</xdr:colOff>
      <xdr:row>7</xdr:row>
      <xdr:rowOff>21166</xdr:rowOff>
    </xdr:from>
    <xdr:to>
      <xdr:col>4</xdr:col>
      <xdr:colOff>768703</xdr:colOff>
      <xdr:row>7</xdr:row>
      <xdr:rowOff>797278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AB0CDCA-2487-48C3-A4D3-19E4CCF8C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833" y="1862666"/>
          <a:ext cx="776112" cy="776112"/>
        </a:xfrm>
        <a:prstGeom prst="rect">
          <a:avLst/>
        </a:prstGeom>
      </xdr:spPr>
    </xdr:pic>
    <xdr:clientData/>
  </xdr:twoCellAnchor>
  <xdr:twoCellAnchor editAs="oneCell">
    <xdr:from>
      <xdr:col>5</xdr:col>
      <xdr:colOff>35277</xdr:colOff>
      <xdr:row>7</xdr:row>
      <xdr:rowOff>28222</xdr:rowOff>
    </xdr:from>
    <xdr:to>
      <xdr:col>5</xdr:col>
      <xdr:colOff>801864</xdr:colOff>
      <xdr:row>7</xdr:row>
      <xdr:rowOff>804334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ED932CE-6066-4D73-84C9-51328C022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9333" y="1869722"/>
          <a:ext cx="776112" cy="776112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41</xdr:row>
      <xdr:rowOff>104774</xdr:rowOff>
    </xdr:from>
    <xdr:to>
      <xdr:col>9</xdr:col>
      <xdr:colOff>321163</xdr:colOff>
      <xdr:row>45</xdr:row>
      <xdr:rowOff>31749</xdr:rowOff>
    </xdr:to>
    <xdr:pic>
      <xdr:nvPicPr>
        <xdr:cNvPr id="13" name="Kuva 12">
          <a:extLst>
            <a:ext uri="{FF2B5EF4-FFF2-40B4-BE49-F238E27FC236}">
              <a16:creationId xmlns:a16="http://schemas.microsoft.com/office/drawing/2014/main" id="{5C26A5B7-C7C5-7E47-9501-81978EA9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5093" y="7782501"/>
          <a:ext cx="1619161" cy="608157"/>
        </a:xfrm>
        <a:prstGeom prst="rect">
          <a:avLst/>
        </a:prstGeom>
      </xdr:spPr>
    </xdr:pic>
    <xdr:clientData/>
  </xdr:twoCellAnchor>
  <xdr:twoCellAnchor editAs="oneCell">
    <xdr:from>
      <xdr:col>4</xdr:col>
      <xdr:colOff>704274</xdr:colOff>
      <xdr:row>0</xdr:row>
      <xdr:rowOff>46184</xdr:rowOff>
    </xdr:from>
    <xdr:to>
      <xdr:col>6</xdr:col>
      <xdr:colOff>46182</xdr:colOff>
      <xdr:row>2</xdr:row>
      <xdr:rowOff>113249</xdr:rowOff>
    </xdr:to>
    <xdr:pic>
      <xdr:nvPicPr>
        <xdr:cNvPr id="14" name="Kuva 13">
          <a:extLst>
            <a:ext uri="{FF2B5EF4-FFF2-40B4-BE49-F238E27FC236}">
              <a16:creationId xmlns:a16="http://schemas.microsoft.com/office/drawing/2014/main" id="{7D560FFF-9709-224F-816D-604BAC61E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092" y="46184"/>
          <a:ext cx="1131454" cy="424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6"/>
  <sheetViews>
    <sheetView showGridLines="0" tabSelected="1" zoomScale="110" zoomScaleNormal="110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baseColWidth="10" defaultColWidth="11.5" defaultRowHeight="13" x14ac:dyDescent="0.15"/>
  <cols>
    <col min="1" max="1" width="5.1640625" customWidth="1"/>
    <col min="2" max="2" width="14.5" customWidth="1"/>
    <col min="3" max="5" width="11.5" style="1" customWidth="1"/>
    <col min="6" max="6" width="12" style="1" customWidth="1"/>
    <col min="7" max="7" width="8.1640625" style="15" customWidth="1"/>
    <col min="8" max="8" width="12.5" customWidth="1"/>
    <col min="9" max="9" width="13.33203125" customWidth="1"/>
    <col min="10" max="10" width="6.5" customWidth="1"/>
    <col min="11" max="11" width="12.83203125" customWidth="1"/>
    <col min="12" max="14" width="13.5" customWidth="1"/>
    <col min="15" max="15" width="8.83203125" customWidth="1"/>
    <col min="16" max="16" width="9.5" customWidth="1"/>
  </cols>
  <sheetData>
    <row r="1" spans="2:14" ht="17" customHeight="1" x14ac:dyDescent="0.15">
      <c r="B1" s="63" t="s">
        <v>34</v>
      </c>
      <c r="C1" s="63"/>
      <c r="D1" s="63"/>
      <c r="H1" t="s">
        <v>19</v>
      </c>
    </row>
    <row r="2" spans="2:14" ht="11.5" customHeight="1" x14ac:dyDescent="0.25">
      <c r="B2" s="63"/>
      <c r="C2" s="63"/>
      <c r="D2" s="63"/>
      <c r="E2" s="5"/>
      <c r="F2" s="5"/>
    </row>
    <row r="3" spans="2:14" ht="14" thickBot="1" x14ac:dyDescent="0.2">
      <c r="B3" s="64"/>
      <c r="C3" s="64"/>
      <c r="D3" s="64"/>
    </row>
    <row r="4" spans="2:14" ht="20" customHeight="1" thickBot="1" x14ac:dyDescent="0.2">
      <c r="B4" s="37" t="s">
        <v>17</v>
      </c>
      <c r="C4" s="56">
        <v>60</v>
      </c>
      <c r="D4" s="38" t="s">
        <v>18</v>
      </c>
      <c r="E4" s="56">
        <v>30</v>
      </c>
      <c r="F4" s="38" t="s">
        <v>33</v>
      </c>
      <c r="G4" s="56">
        <v>20</v>
      </c>
    </row>
    <row r="5" spans="2:14" ht="20" customHeight="1" x14ac:dyDescent="0.15">
      <c r="B5" s="53"/>
      <c r="C5" s="54"/>
      <c r="D5" s="55"/>
      <c r="E5" s="54"/>
      <c r="F5" s="55"/>
      <c r="G5" s="54"/>
    </row>
    <row r="6" spans="2:14" ht="23" customHeight="1" x14ac:dyDescent="0.25">
      <c r="B6" s="39" t="s">
        <v>35</v>
      </c>
      <c r="C6" s="40"/>
      <c r="D6" s="40"/>
      <c r="E6" s="40"/>
      <c r="F6" s="40"/>
      <c r="G6" s="41"/>
      <c r="H6" s="42" t="s">
        <v>35</v>
      </c>
      <c r="I6" s="42"/>
      <c r="J6" s="42"/>
      <c r="K6" s="42" t="s">
        <v>36</v>
      </c>
    </row>
    <row r="7" spans="2:14" ht="20" customHeight="1" x14ac:dyDescent="0.2">
      <c r="B7" s="67" t="s">
        <v>31</v>
      </c>
      <c r="C7" s="68"/>
      <c r="D7" s="68"/>
      <c r="E7" s="68"/>
      <c r="F7" s="69"/>
      <c r="H7" s="77" t="s">
        <v>32</v>
      </c>
      <c r="I7" s="77"/>
      <c r="K7" s="73" t="s">
        <v>31</v>
      </c>
      <c r="L7" s="73"/>
      <c r="M7" s="73"/>
      <c r="N7" s="73"/>
    </row>
    <row r="8" spans="2:14" ht="65.5" customHeight="1" x14ac:dyDescent="0.2">
      <c r="B8" s="70" t="s">
        <v>30</v>
      </c>
      <c r="C8" s="43"/>
      <c r="D8" s="43"/>
      <c r="E8" s="43"/>
      <c r="F8" s="43"/>
      <c r="H8" s="78" t="s">
        <v>30</v>
      </c>
      <c r="I8" s="44"/>
      <c r="K8" s="79" t="s">
        <v>30</v>
      </c>
      <c r="L8" s="45"/>
      <c r="M8" s="45"/>
      <c r="N8" s="45"/>
    </row>
    <row r="9" spans="2:14" ht="25" customHeight="1" x14ac:dyDescent="0.15">
      <c r="B9" s="71"/>
      <c r="C9" s="65" t="s">
        <v>37</v>
      </c>
      <c r="D9" s="66"/>
      <c r="E9" s="66"/>
      <c r="F9" s="66"/>
      <c r="H9" s="78"/>
      <c r="I9" s="51" t="s">
        <v>37</v>
      </c>
      <c r="K9" s="80"/>
      <c r="L9" s="74" t="s">
        <v>37</v>
      </c>
      <c r="M9" s="75"/>
      <c r="N9" s="76"/>
    </row>
    <row r="10" spans="2:14" ht="20" customHeight="1" x14ac:dyDescent="0.15">
      <c r="B10" s="72"/>
      <c r="C10" s="46" t="s">
        <v>11</v>
      </c>
      <c r="D10" s="46" t="s">
        <v>12</v>
      </c>
      <c r="E10" s="46" t="s">
        <v>13</v>
      </c>
      <c r="F10" s="46" t="s">
        <v>14</v>
      </c>
      <c r="H10" s="78"/>
      <c r="I10" s="47" t="s">
        <v>11</v>
      </c>
      <c r="K10" s="81"/>
      <c r="L10" s="48" t="s">
        <v>12</v>
      </c>
      <c r="M10" s="48" t="s">
        <v>13</v>
      </c>
      <c r="N10" s="48" t="s">
        <v>14</v>
      </c>
    </row>
    <row r="11" spans="2:14" hidden="1" x14ac:dyDescent="0.15">
      <c r="B11" s="2">
        <v>400</v>
      </c>
      <c r="C11" s="49">
        <f>Blad1!B9*((('Lisa Clean'!$C$4-'Lisa Clean'!$E$4)/(LN(('Lisa Clean'!$C$4-'Lisa Clean'!$G$4)/('Lisa Clean'!$E$4-'Lisa Clean'!$G$4))))/49.8329)^Blad1!$C$15</f>
        <v>63.40153936610448</v>
      </c>
      <c r="D11" s="49">
        <f>Blad1!D9*((('Lisa Clean'!$C$4-'Lisa Clean'!$E$4)/(LN(('Lisa Clean'!$C$4-'Lisa Clean'!$G$4)/('Lisa Clean'!$E$4-'Lisa Clean'!$G$4))))/49.8329)^Blad1!$E$15</f>
        <v>87.053312396213798</v>
      </c>
      <c r="E11" s="49">
        <f>Blad1!F9*((('Lisa Clean'!$C$4-'Lisa Clean'!$E$4)/(LN(('Lisa Clean'!$C$4-'Lisa Clean'!$G$4)/('Lisa Clean'!$E$4-'Lisa Clean'!$G$4))))/49.8329)^Blad1!$G$15</f>
        <v>110.98789349138158</v>
      </c>
      <c r="F11" s="49">
        <f>Blad1!H9*((('Lisa Clean'!$C$4-'Lisa Clean'!$E$4)/(LN(('Lisa Clean'!$C$4-'Lisa Clean'!$G$4)/('Lisa Clean'!$E$4-'Lisa Clean'!$G$4))))/49.8329)^Blad1!$I$15</f>
        <v>137.74692361372487</v>
      </c>
      <c r="H11" s="2">
        <v>400</v>
      </c>
      <c r="I11" s="49">
        <f>Blad1!B40*((('Lisa Clean'!$C$4-'Lisa Clean'!$E$4)/(LN(('Lisa Clean'!$C$4-'Lisa Clean'!$G$4)/('Lisa Clean'!$E$4-'Lisa Clean'!$G$4))))/49.8329)^Blad1!$C$46</f>
        <v>95.10230904915673</v>
      </c>
      <c r="K11" s="2">
        <v>400</v>
      </c>
      <c r="L11" s="49">
        <f>Blad1!B71*((('Lisa Clean'!$C$4-'Lisa Clean'!$E$4)/(LN(('Lisa Clean'!$C$4-'Lisa Clean'!$G$4)/('Lisa Clean'!$E$4-'Lisa Clean'!$G$4))))/49.8329)^Blad1!$C$77</f>
        <v>88.538863802292539</v>
      </c>
      <c r="M11" s="49">
        <f>Blad1!D71*((('Lisa Clean'!$C$4-'Lisa Clean'!$E$4)/(LN(('Lisa Clean'!$C$4-'Lisa Clean'!$G$4)/('Lisa Clean'!$E$4-'Lisa Clean'!$G$4))))/49.8329)^Blad1!$E$77</f>
        <v>113.66948017976397</v>
      </c>
      <c r="N11" s="49">
        <f>Blad1!F71*((('Lisa Clean'!$C$4-'Lisa Clean'!$E$4)/(LN(('Lisa Clean'!$C$4-'Lisa Clean'!$G$4)/('Lisa Clean'!$E$4-'Lisa Clean'!$G$4))))/49.8329)^Blad1!$G$77</f>
        <v>141.03372656329316</v>
      </c>
    </row>
    <row r="12" spans="2:14" hidden="1" x14ac:dyDescent="0.15">
      <c r="B12" s="3">
        <v>500</v>
      </c>
      <c r="C12" s="49">
        <f>Blad1!B10*((('Lisa Clean'!$C$4-'Lisa Clean'!$E$4)/(LN(('Lisa Clean'!$C$4-'Lisa Clean'!$G$4)/('Lisa Clean'!$E$4-'Lisa Clean'!$G$4))))/49.8329)^Blad1!$C$15</f>
        <v>79.251924207630609</v>
      </c>
      <c r="D12" s="49">
        <f>Blad1!D10*((('Lisa Clean'!$C$4-'Lisa Clean'!$E$4)/(LN(('Lisa Clean'!$C$4-'Lisa Clean'!$G$4)/('Lisa Clean'!$E$4-'Lisa Clean'!$G$4))))/49.8329)^Blad1!$E$15</f>
        <v>108.81664049526725</v>
      </c>
      <c r="E12" s="49">
        <f>Blad1!F10*((('Lisa Clean'!$C$4-'Lisa Clean'!$E$4)/(LN(('Lisa Clean'!$C$4-'Lisa Clean'!$G$4)/('Lisa Clean'!$E$4-'Lisa Clean'!$G$4))))/49.8329)^Blad1!$G$15</f>
        <v>138.73486686422697</v>
      </c>
      <c r="F12" s="49">
        <f>Blad1!H10*((('Lisa Clean'!$C$4-'Lisa Clean'!$E$4)/(LN(('Lisa Clean'!$C$4-'Lisa Clean'!$G$4)/('Lisa Clean'!$E$4-'Lisa Clean'!$G$4))))/49.8329)^Blad1!$I$15</f>
        <v>172.1836545171561</v>
      </c>
      <c r="H12" s="3">
        <v>500</v>
      </c>
      <c r="I12" s="49">
        <f>Blad1!B41*((('Lisa Clean'!$C$4-'Lisa Clean'!$E$4)/(LN(('Lisa Clean'!$C$4-'Lisa Clean'!$G$4)/('Lisa Clean'!$E$4-'Lisa Clean'!$G$4))))/49.8329)^Blad1!$C$46</f>
        <v>118.87788631144591</v>
      </c>
      <c r="K12" s="3">
        <v>500</v>
      </c>
      <c r="L12" s="49">
        <f>Blad1!B72*((('Lisa Clean'!$C$4-'Lisa Clean'!$E$4)/(LN(('Lisa Clean'!$C$4-'Lisa Clean'!$G$4)/('Lisa Clean'!$E$4-'Lisa Clean'!$G$4))))/49.8329)^Blad1!$C$77</f>
        <v>110.67357975286566</v>
      </c>
      <c r="M12" s="49">
        <f>Blad1!D72*((('Lisa Clean'!$C$4-'Lisa Clean'!$E$4)/(LN(('Lisa Clean'!$C$4-'Lisa Clean'!$G$4)/('Lisa Clean'!$E$4-'Lisa Clean'!$G$4))))/49.8329)^Blad1!$E$77</f>
        <v>142.08685022470496</v>
      </c>
      <c r="N12" s="49">
        <f>Blad1!F72*((('Lisa Clean'!$C$4-'Lisa Clean'!$E$4)/(LN(('Lisa Clean'!$C$4-'Lisa Clean'!$G$4)/('Lisa Clean'!$E$4-'Lisa Clean'!$G$4))))/49.8329)^Blad1!$G$77</f>
        <v>176.29215820411645</v>
      </c>
    </row>
    <row r="13" spans="2:14" x14ac:dyDescent="0.15">
      <c r="B13" s="3">
        <v>600</v>
      </c>
      <c r="C13" s="49">
        <f>Blad1!B11*((('Lisa Clean'!$C$4-'Lisa Clean'!$E$4)/(LN(('Lisa Clean'!$C$4-'Lisa Clean'!$G$4)/('Lisa Clean'!$E$4-'Lisa Clean'!$G$4))))/49.8329)^Blad1!$C$15</f>
        <v>95.10230904915673</v>
      </c>
      <c r="D13" s="49">
        <f>Blad1!D11*((('Lisa Clean'!$C$4-'Lisa Clean'!$E$4)/(LN(('Lisa Clean'!$C$4-'Lisa Clean'!$G$4)/('Lisa Clean'!$E$4-'Lisa Clean'!$G$4))))/49.8329)^Blad1!$E$15</f>
        <v>130.57996859432072</v>
      </c>
      <c r="E13" s="49">
        <f>Blad1!F11*((('Lisa Clean'!$C$4-'Lisa Clean'!$E$4)/(LN(('Lisa Clean'!$C$4-'Lisa Clean'!$G$4)/('Lisa Clean'!$E$4-'Lisa Clean'!$G$4))))/49.8329)^Blad1!$G$15</f>
        <v>166.48184023707239</v>
      </c>
      <c r="F13" s="49">
        <f>Blad1!H11*((('Lisa Clean'!$C$4-'Lisa Clean'!$E$4)/(LN(('Lisa Clean'!$C$4-'Lisa Clean'!$G$4)/('Lisa Clean'!$E$4-'Lisa Clean'!$G$4))))/49.8329)^Blad1!$I$15</f>
        <v>206.62038542058733</v>
      </c>
      <c r="H13" s="3">
        <v>600</v>
      </c>
      <c r="I13" s="49">
        <f>Blad1!B42*((('Lisa Clean'!$C$4-'Lisa Clean'!$E$4)/(LN(('Lisa Clean'!$C$4-'Lisa Clean'!$G$4)/('Lisa Clean'!$E$4-'Lisa Clean'!$G$4))))/49.8329)^Blad1!$C$46</f>
        <v>142.65346357373508</v>
      </c>
      <c r="K13" s="3">
        <v>600</v>
      </c>
      <c r="L13" s="49">
        <f>Blad1!B73*((('Lisa Clean'!$C$4-'Lisa Clean'!$E$4)/(LN(('Lisa Clean'!$C$4-'Lisa Clean'!$G$4)/('Lisa Clean'!$E$4-'Lisa Clean'!$G$4))))/49.8329)^Blad1!$C$77</f>
        <v>132.8082957034388</v>
      </c>
      <c r="M13" s="49">
        <f>Blad1!D73*((('Lisa Clean'!$C$4-'Lisa Clean'!$E$4)/(LN(('Lisa Clean'!$C$4-'Lisa Clean'!$G$4)/('Lisa Clean'!$E$4-'Lisa Clean'!$G$4))))/49.8329)^Blad1!$E$77</f>
        <v>170.50422026964594</v>
      </c>
      <c r="N13" s="49">
        <f>Blad1!F73*((('Lisa Clean'!$C$4-'Lisa Clean'!$E$4)/(LN(('Lisa Clean'!$C$4-'Lisa Clean'!$G$4)/('Lisa Clean'!$E$4-'Lisa Clean'!$G$4))))/49.8329)^Blad1!$G$77</f>
        <v>211.55058984493971</v>
      </c>
    </row>
    <row r="14" spans="2:14" x14ac:dyDescent="0.15">
      <c r="B14" s="3">
        <v>700</v>
      </c>
      <c r="C14" s="49">
        <f>Blad1!B12*((('Lisa Clean'!$C$4-'Lisa Clean'!$E$4)/(LN(('Lisa Clean'!$C$4-'Lisa Clean'!$G$4)/('Lisa Clean'!$E$4-'Lisa Clean'!$G$4))))/49.8329)^Blad1!$C$15</f>
        <v>110.95269389068285</v>
      </c>
      <c r="D14" s="49">
        <f>Blad1!D12*((('Lisa Clean'!$C$4-'Lisa Clean'!$E$4)/(LN(('Lisa Clean'!$C$4-'Lisa Clean'!$G$4)/('Lisa Clean'!$E$4-'Lisa Clean'!$G$4))))/49.8329)^Blad1!$E$15</f>
        <v>152.34329669337416</v>
      </c>
      <c r="E14" s="49">
        <f>Blad1!F12*((('Lisa Clean'!$C$4-'Lisa Clean'!$E$4)/(LN(('Lisa Clean'!$C$4-'Lisa Clean'!$G$4)/('Lisa Clean'!$E$4-'Lisa Clean'!$G$4))))/49.8329)^Blad1!$G$15</f>
        <v>194.22881360991778</v>
      </c>
      <c r="F14" s="49">
        <f>Blad1!H12*((('Lisa Clean'!$C$4-'Lisa Clean'!$E$4)/(LN(('Lisa Clean'!$C$4-'Lisa Clean'!$G$4)/('Lisa Clean'!$E$4-'Lisa Clean'!$G$4))))/49.8329)^Blad1!$I$15</f>
        <v>241.05711632401852</v>
      </c>
      <c r="H14" s="3">
        <v>700</v>
      </c>
      <c r="I14" s="49">
        <f>Blad1!B43*((('Lisa Clean'!$C$4-'Lisa Clean'!$E$4)/(LN(('Lisa Clean'!$C$4-'Lisa Clean'!$G$4)/('Lisa Clean'!$E$4-'Lisa Clean'!$G$4))))/49.8329)^Blad1!$C$46</f>
        <v>166.42904083602426</v>
      </c>
      <c r="K14" s="3">
        <v>700</v>
      </c>
      <c r="L14" s="49">
        <f>Blad1!B74*((('Lisa Clean'!$C$4-'Lisa Clean'!$E$4)/(LN(('Lisa Clean'!$C$4-'Lisa Clean'!$G$4)/('Lisa Clean'!$E$4-'Lisa Clean'!$G$4))))/49.8329)^Blad1!$C$77</f>
        <v>154.94301165401194</v>
      </c>
      <c r="M14" s="49">
        <f>Blad1!D74*((('Lisa Clean'!$C$4-'Lisa Clean'!$E$4)/(LN(('Lisa Clean'!$C$4-'Lisa Clean'!$G$4)/('Lisa Clean'!$E$4-'Lisa Clean'!$G$4))))/49.8329)^Blad1!$E$77</f>
        <v>198.92159031458695</v>
      </c>
      <c r="N14" s="49">
        <f>Blad1!F74*((('Lisa Clean'!$C$4-'Lisa Clean'!$E$4)/(LN(('Lisa Clean'!$C$4-'Lisa Clean'!$G$4)/('Lisa Clean'!$E$4-'Lisa Clean'!$G$4))))/49.8329)^Blad1!$G$77</f>
        <v>246.809021485763</v>
      </c>
    </row>
    <row r="15" spans="2:14" x14ac:dyDescent="0.15">
      <c r="B15" s="3">
        <v>800</v>
      </c>
      <c r="C15" s="49">
        <f>Blad1!B13*((('Lisa Clean'!$C$4-'Lisa Clean'!$E$4)/(LN(('Lisa Clean'!$C$4-'Lisa Clean'!$G$4)/('Lisa Clean'!$E$4-'Lisa Clean'!$G$4))))/49.8329)^Blad1!$C$15</f>
        <v>126.80307873220896</v>
      </c>
      <c r="D15" s="49">
        <f>Blad1!D13*((('Lisa Clean'!$C$4-'Lisa Clean'!$E$4)/(LN(('Lisa Clean'!$C$4-'Lisa Clean'!$G$4)/('Lisa Clean'!$E$4-'Lisa Clean'!$G$4))))/49.8329)^Blad1!$E$15</f>
        <v>174.1066247924276</v>
      </c>
      <c r="E15" s="49">
        <f>Blad1!F13*((('Lisa Clean'!$C$4-'Lisa Clean'!$E$4)/(LN(('Lisa Clean'!$C$4-'Lisa Clean'!$G$4)/('Lisa Clean'!$E$4-'Lisa Clean'!$G$4))))/49.8329)^Blad1!$G$15</f>
        <v>221.97578698276317</v>
      </c>
      <c r="F15" s="49">
        <f>Blad1!H13*((('Lisa Clean'!$C$4-'Lisa Clean'!$E$4)/(LN(('Lisa Clean'!$C$4-'Lisa Clean'!$G$4)/('Lisa Clean'!$E$4-'Lisa Clean'!$G$4))))/49.8329)^Blad1!$I$15</f>
        <v>275.49384722744975</v>
      </c>
      <c r="H15" s="3">
        <v>800</v>
      </c>
      <c r="I15" s="49">
        <f>Blad1!B44*((('Lisa Clean'!$C$4-'Lisa Clean'!$E$4)/(LN(('Lisa Clean'!$C$4-'Lisa Clean'!$G$4)/('Lisa Clean'!$E$4-'Lisa Clean'!$G$4))))/49.8329)^Blad1!$C$46</f>
        <v>190.20461809831346</v>
      </c>
      <c r="K15" s="3">
        <v>800</v>
      </c>
      <c r="L15" s="49">
        <f>Blad1!B75*((('Lisa Clean'!$C$4-'Lisa Clean'!$E$4)/(LN(('Lisa Clean'!$C$4-'Lisa Clean'!$G$4)/('Lisa Clean'!$E$4-'Lisa Clean'!$G$4))))/49.8329)^Blad1!$C$77</f>
        <v>177.07772760458508</v>
      </c>
      <c r="M15" s="49">
        <f>Blad1!D75*((('Lisa Clean'!$C$4-'Lisa Clean'!$E$4)/(LN(('Lisa Clean'!$C$4-'Lisa Clean'!$G$4)/('Lisa Clean'!$E$4-'Lisa Clean'!$G$4))))/49.8329)^Blad1!$E$77</f>
        <v>227.33896035952793</v>
      </c>
      <c r="N15" s="49">
        <f>Blad1!F75*((('Lisa Clean'!$C$4-'Lisa Clean'!$E$4)/(LN(('Lisa Clean'!$C$4-'Lisa Clean'!$G$4)/('Lisa Clean'!$E$4-'Lisa Clean'!$G$4))))/49.8329)^Blad1!$G$77</f>
        <v>282.06745312658632</v>
      </c>
    </row>
    <row r="16" spans="2:14" x14ac:dyDescent="0.15">
      <c r="B16" s="3">
        <v>900</v>
      </c>
      <c r="C16" s="49">
        <f>Blad1!B14*((('Lisa Clean'!$C$4-'Lisa Clean'!$E$4)/(LN(('Lisa Clean'!$C$4-'Lisa Clean'!$G$4)/('Lisa Clean'!$E$4-'Lisa Clean'!$G$4))))/49.8329)^Blad1!$C$15</f>
        <v>142.65346357373508</v>
      </c>
      <c r="D16" s="49">
        <f>Blad1!D14*((('Lisa Clean'!$C$4-'Lisa Clean'!$E$4)/(LN(('Lisa Clean'!$C$4-'Lisa Clean'!$G$4)/('Lisa Clean'!$E$4-'Lisa Clean'!$G$4))))/49.8329)^Blad1!$E$15</f>
        <v>195.86995289148103</v>
      </c>
      <c r="E16" s="49">
        <f>Blad1!F14*((('Lisa Clean'!$C$4-'Lisa Clean'!$E$4)/(LN(('Lisa Clean'!$C$4-'Lisa Clean'!$G$4)/('Lisa Clean'!$E$4-'Lisa Clean'!$G$4))))/49.8329)^Blad1!$G$15</f>
        <v>249.72276035560859</v>
      </c>
      <c r="F16" s="49">
        <f>Blad1!H14*((('Lisa Clean'!$C$4-'Lisa Clean'!$E$4)/(LN(('Lisa Clean'!$C$4-'Lisa Clean'!$G$4)/('Lisa Clean'!$E$4-'Lisa Clean'!$G$4))))/49.8329)^Blad1!$I$15</f>
        <v>309.93057813088097</v>
      </c>
      <c r="H16" s="3">
        <v>900</v>
      </c>
      <c r="I16" s="49">
        <f>Blad1!B45*((('Lisa Clean'!$C$4-'Lisa Clean'!$E$4)/(LN(('Lisa Clean'!$C$4-'Lisa Clean'!$G$4)/('Lisa Clean'!$E$4-'Lisa Clean'!$G$4))))/49.8329)^Blad1!$C$46</f>
        <v>213.98019536060261</v>
      </c>
      <c r="K16" s="3">
        <v>900</v>
      </c>
      <c r="L16" s="49">
        <f>Blad1!B76*((('Lisa Clean'!$C$4-'Lisa Clean'!$E$4)/(LN(('Lisa Clean'!$C$4-'Lisa Clean'!$G$4)/('Lisa Clean'!$E$4-'Lisa Clean'!$G$4))))/49.8329)^Blad1!$C$77</f>
        <v>199.21244355515819</v>
      </c>
      <c r="M16" s="49">
        <f>Blad1!D76*((('Lisa Clean'!$C$4-'Lisa Clean'!$E$4)/(LN(('Lisa Clean'!$C$4-'Lisa Clean'!$G$4)/('Lisa Clean'!$E$4-'Lisa Clean'!$G$4))))/49.8329)^Blad1!$E$77</f>
        <v>255.75633040446894</v>
      </c>
      <c r="N16" s="49">
        <f>Blad1!F76*((('Lisa Clean'!$C$4-'Lisa Clean'!$E$4)/(LN(('Lisa Clean'!$C$4-'Lisa Clean'!$G$4)/('Lisa Clean'!$E$4-'Lisa Clean'!$G$4))))/49.8329)^Blad1!$G$77</f>
        <v>317.3258847674096</v>
      </c>
    </row>
    <row r="17" spans="2:14" x14ac:dyDescent="0.15">
      <c r="B17" s="3">
        <v>1000</v>
      </c>
      <c r="C17" s="57">
        <f>Blad1!B15*((('Lisa Clean'!$C$4-'Lisa Clean'!$E$4)/(LN(('Lisa Clean'!$C$4-'Lisa Clean'!$G$4)/('Lisa Clean'!$E$4-'Lisa Clean'!$G$4))))/49.8329)^Blad1!$C$15</f>
        <v>158.50384841526122</v>
      </c>
      <c r="D17" s="57">
        <f>Blad1!D15*((('Lisa Clean'!$C$4-'Lisa Clean'!$E$4)/(LN(('Lisa Clean'!$C$4-'Lisa Clean'!$G$4)/('Lisa Clean'!$E$4-'Lisa Clean'!$G$4))))/49.8329)^Blad1!$E$15</f>
        <v>217.6332809905345</v>
      </c>
      <c r="E17" s="57">
        <f>Blad1!F15*((('Lisa Clean'!$C$4-'Lisa Clean'!$E$4)/(LN(('Lisa Clean'!$C$4-'Lisa Clean'!$G$4)/('Lisa Clean'!$E$4-'Lisa Clean'!$G$4))))/49.8329)^Blad1!$G$15</f>
        <v>277.46973372845395</v>
      </c>
      <c r="F17" s="50">
        <f>Blad1!H15*((('Lisa Clean'!$C$4-'Lisa Clean'!$E$4)/(LN(('Lisa Clean'!$C$4-'Lisa Clean'!$G$4)/('Lisa Clean'!$E$4-'Lisa Clean'!$G$4))))/49.8329)^Blad1!$I$15</f>
        <v>344.3673090343122</v>
      </c>
      <c r="G17" s="16"/>
      <c r="H17" s="3">
        <v>1000</v>
      </c>
      <c r="I17" s="50">
        <f>Blad1!B46*((('Lisa Clean'!$C$4-'Lisa Clean'!$E$4)/(LN(('Lisa Clean'!$C$4-'Lisa Clean'!$G$4)/('Lisa Clean'!$E$4-'Lisa Clean'!$G$4))))/49.8329)^Blad1!$C$46</f>
        <v>237.75577262289181</v>
      </c>
      <c r="J17" s="6"/>
      <c r="K17" s="3">
        <v>1000</v>
      </c>
      <c r="L17" s="50">
        <f>Blad1!B77*((('Lisa Clean'!$C$4-'Lisa Clean'!$E$4)/(LN(('Lisa Clean'!$C$4-'Lisa Clean'!$G$4)/('Lisa Clean'!$E$4-'Lisa Clean'!$G$4))))/49.8329)^Blad1!$C$77</f>
        <v>221.34715950573133</v>
      </c>
      <c r="M17" s="50">
        <f>Blad1!D77*((('Lisa Clean'!$C$4-'Lisa Clean'!$E$4)/(LN(('Lisa Clean'!$C$4-'Lisa Clean'!$G$4)/('Lisa Clean'!$E$4-'Lisa Clean'!$G$4))))/49.8329)^Blad1!$E$77</f>
        <v>284.17370044940992</v>
      </c>
      <c r="N17" s="50">
        <f>Blad1!F77*((('Lisa Clean'!$C$4-'Lisa Clean'!$E$4)/(LN(('Lisa Clean'!$C$4-'Lisa Clean'!$G$4)/('Lisa Clean'!$E$4-'Lisa Clean'!$G$4))))/49.8329)^Blad1!$G$77</f>
        <v>352.58431640823289</v>
      </c>
    </row>
    <row r="18" spans="2:14" x14ac:dyDescent="0.15">
      <c r="B18" s="3">
        <v>1100</v>
      </c>
      <c r="C18" s="49">
        <f>Blad1!B16*((('Lisa Clean'!$C$4-'Lisa Clean'!$E$4)/(LN(('Lisa Clean'!$C$4-'Lisa Clean'!$G$4)/('Lisa Clean'!$E$4-'Lisa Clean'!$G$4))))/49.8329)^Blad1!$C$15</f>
        <v>174.35423325678732</v>
      </c>
      <c r="D18" s="49">
        <f>Blad1!D16*((('Lisa Clean'!$C$4-'Lisa Clean'!$E$4)/(LN(('Lisa Clean'!$C$4-'Lisa Clean'!$G$4)/('Lisa Clean'!$E$4-'Lisa Clean'!$G$4))))/49.8329)^Blad1!$E$15</f>
        <v>239.39660908958797</v>
      </c>
      <c r="E18" s="49">
        <f>Blad1!F16*((('Lisa Clean'!$C$4-'Lisa Clean'!$E$4)/(LN(('Lisa Clean'!$C$4-'Lisa Clean'!$G$4)/('Lisa Clean'!$E$4-'Lisa Clean'!$G$4))))/49.8329)^Blad1!$G$15</f>
        <v>305.21670710129939</v>
      </c>
      <c r="F18" s="49">
        <f>Blad1!H16*((('Lisa Clean'!$C$4-'Lisa Clean'!$E$4)/(LN(('Lisa Clean'!$C$4-'Lisa Clean'!$G$4)/('Lisa Clean'!$E$4-'Lisa Clean'!$G$4))))/49.8329)^Blad1!$I$15</f>
        <v>378.80403993774343</v>
      </c>
      <c r="H18" s="3">
        <v>1100</v>
      </c>
      <c r="I18" s="49">
        <f>Blad1!B47*((('Lisa Clean'!$C$4-'Lisa Clean'!$E$4)/(LN(('Lisa Clean'!$C$4-'Lisa Clean'!$G$4)/('Lisa Clean'!$E$4-'Lisa Clean'!$G$4))))/49.8329)^Blad1!$C$46</f>
        <v>261.53134988518099</v>
      </c>
      <c r="K18" s="3">
        <v>1100</v>
      </c>
      <c r="L18" s="49">
        <f>Blad1!B78*((('Lisa Clean'!$C$4-'Lisa Clean'!$E$4)/(LN(('Lisa Clean'!$C$4-'Lisa Clean'!$G$4)/('Lisa Clean'!$E$4-'Lisa Clean'!$G$4))))/49.8329)^Blad1!$C$77</f>
        <v>243.48187545630449</v>
      </c>
      <c r="M18" s="49">
        <f>Blad1!D78*((('Lisa Clean'!$C$4-'Lisa Clean'!$E$4)/(LN(('Lisa Clean'!$C$4-'Lisa Clean'!$G$4)/('Lisa Clean'!$E$4-'Lisa Clean'!$G$4))))/49.8329)^Blad1!$E$77</f>
        <v>312.5910704943509</v>
      </c>
      <c r="N18" s="49">
        <f>Blad1!F78*((('Lisa Clean'!$C$4-'Lisa Clean'!$E$4)/(LN(('Lisa Clean'!$C$4-'Lisa Clean'!$G$4)/('Lisa Clean'!$E$4-'Lisa Clean'!$G$4))))/49.8329)^Blad1!$G$77</f>
        <v>387.84274804905618</v>
      </c>
    </row>
    <row r="19" spans="2:14" x14ac:dyDescent="0.15">
      <c r="B19" s="3">
        <v>1200</v>
      </c>
      <c r="C19" s="49">
        <f>Blad1!B17*((('Lisa Clean'!$C$4-'Lisa Clean'!$E$4)/(LN(('Lisa Clean'!$C$4-'Lisa Clean'!$G$4)/('Lisa Clean'!$E$4-'Lisa Clean'!$G$4))))/49.8329)^Blad1!$C$15</f>
        <v>190.20461809831346</v>
      </c>
      <c r="D19" s="49">
        <f>Blad1!D17*((('Lisa Clean'!$C$4-'Lisa Clean'!$E$4)/(LN(('Lisa Clean'!$C$4-'Lisa Clean'!$G$4)/('Lisa Clean'!$E$4-'Lisa Clean'!$G$4))))/49.8329)^Blad1!$E$15</f>
        <v>261.15993718864144</v>
      </c>
      <c r="E19" s="49">
        <f>Blad1!F17*((('Lisa Clean'!$C$4-'Lisa Clean'!$E$4)/(LN(('Lisa Clean'!$C$4-'Lisa Clean'!$G$4)/('Lisa Clean'!$E$4-'Lisa Clean'!$G$4))))/49.8329)^Blad1!$G$15</f>
        <v>332.96368047414478</v>
      </c>
      <c r="F19" s="49">
        <f>Blad1!H17*((('Lisa Clean'!$C$4-'Lisa Clean'!$E$4)/(LN(('Lisa Clean'!$C$4-'Lisa Clean'!$G$4)/('Lisa Clean'!$E$4-'Lisa Clean'!$G$4))))/49.8329)^Blad1!$I$15</f>
        <v>413.24077084117465</v>
      </c>
      <c r="H19" s="3">
        <v>1200</v>
      </c>
      <c r="I19" s="49">
        <f>Blad1!B48*((('Lisa Clean'!$C$4-'Lisa Clean'!$E$4)/(LN(('Lisa Clean'!$C$4-'Lisa Clean'!$G$4)/('Lisa Clean'!$E$4-'Lisa Clean'!$G$4))))/49.8329)^Blad1!$C$46</f>
        <v>285.30692714747016</v>
      </c>
      <c r="K19" s="3">
        <v>1200</v>
      </c>
      <c r="L19" s="49">
        <f>Blad1!B79*((('Lisa Clean'!$C$4-'Lisa Clean'!$E$4)/(LN(('Lisa Clean'!$C$4-'Lisa Clean'!$G$4)/('Lisa Clean'!$E$4-'Lisa Clean'!$G$4))))/49.8329)^Blad1!$C$77</f>
        <v>265.6165914068776</v>
      </c>
      <c r="M19" s="49">
        <f>Blad1!D79*((('Lisa Clean'!$C$4-'Lisa Clean'!$E$4)/(LN(('Lisa Clean'!$C$4-'Lisa Clean'!$G$4)/('Lisa Clean'!$E$4-'Lisa Clean'!$G$4))))/49.8329)^Blad1!$E$77</f>
        <v>341.00844053929188</v>
      </c>
      <c r="N19" s="49">
        <f>Blad1!F79*((('Lisa Clean'!$C$4-'Lisa Clean'!$E$4)/(LN(('Lisa Clean'!$C$4-'Lisa Clean'!$G$4)/('Lisa Clean'!$E$4-'Lisa Clean'!$G$4))))/49.8329)^Blad1!$G$77</f>
        <v>423.10117968987942</v>
      </c>
    </row>
    <row r="20" spans="2:14" x14ac:dyDescent="0.15">
      <c r="B20" s="3">
        <v>1300</v>
      </c>
      <c r="C20" s="49">
        <f>Blad1!B18*((('Lisa Clean'!$C$4-'Lisa Clean'!$E$4)/(LN(('Lisa Clean'!$C$4-'Lisa Clean'!$G$4)/('Lisa Clean'!$E$4-'Lisa Clean'!$G$4))))/49.8329)^Blad1!$C$15</f>
        <v>206.05500293983957</v>
      </c>
      <c r="D20" s="49">
        <f>Blad1!D18*((('Lisa Clean'!$C$4-'Lisa Clean'!$E$4)/(LN(('Lisa Clean'!$C$4-'Lisa Clean'!$G$4)/('Lisa Clean'!$E$4-'Lisa Clean'!$G$4))))/49.8329)^Blad1!$E$15</f>
        <v>282.92326528769485</v>
      </c>
      <c r="E20" s="49">
        <f>Blad1!F18*((('Lisa Clean'!$C$4-'Lisa Clean'!$E$4)/(LN(('Lisa Clean'!$C$4-'Lisa Clean'!$G$4)/('Lisa Clean'!$E$4-'Lisa Clean'!$G$4))))/49.8329)^Blad1!$G$15</f>
        <v>360.71065384699017</v>
      </c>
      <c r="F20" s="49">
        <f>Blad1!H18*((('Lisa Clean'!$C$4-'Lisa Clean'!$E$4)/(LN(('Lisa Clean'!$C$4-'Lisa Clean'!$G$4)/('Lisa Clean'!$E$4-'Lisa Clean'!$G$4))))/49.8329)^Blad1!$I$15</f>
        <v>447.67750174460582</v>
      </c>
      <c r="H20" s="3">
        <v>1300</v>
      </c>
      <c r="I20" s="49">
        <f>Blad1!B49*((('Lisa Clean'!$C$4-'Lisa Clean'!$E$4)/(LN(('Lisa Clean'!$C$4-'Lisa Clean'!$G$4)/('Lisa Clean'!$E$4-'Lisa Clean'!$G$4))))/49.8329)^Blad1!$C$46</f>
        <v>309.08250440975934</v>
      </c>
      <c r="K20" s="3">
        <v>1300</v>
      </c>
      <c r="L20" s="49">
        <f>Blad1!B80*((('Lisa Clean'!$C$4-'Lisa Clean'!$E$4)/(LN(('Lisa Clean'!$C$4-'Lisa Clean'!$G$4)/('Lisa Clean'!$E$4-'Lisa Clean'!$G$4))))/49.8329)^Blad1!$C$77</f>
        <v>287.75130735745074</v>
      </c>
      <c r="M20" s="49">
        <f>Blad1!D80*((('Lisa Clean'!$C$4-'Lisa Clean'!$E$4)/(LN(('Lisa Clean'!$C$4-'Lisa Clean'!$G$4)/('Lisa Clean'!$E$4-'Lisa Clean'!$G$4))))/49.8329)^Blad1!$E$77</f>
        <v>369.42581058423286</v>
      </c>
      <c r="N20" s="49">
        <f>Blad1!F80*((('Lisa Clean'!$C$4-'Lisa Clean'!$E$4)/(LN(('Lisa Clean'!$C$4-'Lisa Clean'!$G$4)/('Lisa Clean'!$E$4-'Lisa Clean'!$G$4))))/49.8329)^Blad1!$G$77</f>
        <v>458.35961133070276</v>
      </c>
    </row>
    <row r="21" spans="2:14" x14ac:dyDescent="0.15">
      <c r="B21" s="3">
        <v>1400</v>
      </c>
      <c r="C21" s="49">
        <f>Blad1!B19*((('Lisa Clean'!$C$4-'Lisa Clean'!$E$4)/(LN(('Lisa Clean'!$C$4-'Lisa Clean'!$G$4)/('Lisa Clean'!$E$4-'Lisa Clean'!$G$4))))/49.8329)^Blad1!$C$15</f>
        <v>221.9053877813657</v>
      </c>
      <c r="D21" s="49">
        <f>Blad1!D19*((('Lisa Clean'!$C$4-'Lisa Clean'!$E$4)/(LN(('Lisa Clean'!$C$4-'Lisa Clean'!$G$4)/('Lisa Clean'!$E$4-'Lisa Clean'!$G$4))))/49.8329)^Blad1!$E$15</f>
        <v>304.68659338674831</v>
      </c>
      <c r="E21" s="49">
        <f>Blad1!F19*((('Lisa Clean'!$C$4-'Lisa Clean'!$E$4)/(LN(('Lisa Clean'!$C$4-'Lisa Clean'!$G$4)/('Lisa Clean'!$E$4-'Lisa Clean'!$G$4))))/49.8329)^Blad1!$G$15</f>
        <v>388.45762721983556</v>
      </c>
      <c r="F21" s="49">
        <f>Blad1!H19*((('Lisa Clean'!$C$4-'Lisa Clean'!$E$4)/(LN(('Lisa Clean'!$C$4-'Lisa Clean'!$G$4)/('Lisa Clean'!$E$4-'Lisa Clean'!$G$4))))/49.8329)^Blad1!$I$15</f>
        <v>482.11423264803705</v>
      </c>
      <c r="G21" s="16"/>
      <c r="H21" s="3">
        <v>1400</v>
      </c>
      <c r="I21" s="49">
        <f>Blad1!B50*((('Lisa Clean'!$C$4-'Lisa Clean'!$E$4)/(LN(('Lisa Clean'!$C$4-'Lisa Clean'!$G$4)/('Lisa Clean'!$E$4-'Lisa Clean'!$G$4))))/49.8329)^Blad1!$C$46</f>
        <v>332.85808167204851</v>
      </c>
      <c r="K21" s="3">
        <v>1400</v>
      </c>
      <c r="L21" s="49">
        <f>Blad1!B81*((('Lisa Clean'!$C$4-'Lisa Clean'!$E$4)/(LN(('Lisa Clean'!$C$4-'Lisa Clean'!$G$4)/('Lisa Clean'!$E$4-'Lisa Clean'!$G$4))))/49.8329)^Blad1!$C$77</f>
        <v>309.88602330802388</v>
      </c>
      <c r="M21" s="49">
        <f>Blad1!D81*((('Lisa Clean'!$C$4-'Lisa Clean'!$E$4)/(LN(('Lisa Clean'!$C$4-'Lisa Clean'!$G$4)/('Lisa Clean'!$E$4-'Lisa Clean'!$G$4))))/49.8329)^Blad1!$E$77</f>
        <v>397.8431806291739</v>
      </c>
      <c r="N21" s="49">
        <f>Blad1!F81*((('Lisa Clean'!$C$4-'Lisa Clean'!$E$4)/(LN(('Lisa Clean'!$C$4-'Lisa Clean'!$G$4)/('Lisa Clean'!$E$4-'Lisa Clean'!$G$4))))/49.8329)^Blad1!$G$77</f>
        <v>493.61804297152599</v>
      </c>
    </row>
    <row r="22" spans="2:14" s="6" customFormat="1" x14ac:dyDescent="0.15">
      <c r="B22" s="3">
        <v>1500</v>
      </c>
      <c r="C22" s="50">
        <f>Blad1!B20*((('Lisa Clean'!$C$4-'Lisa Clean'!$E$4)/(LN(('Lisa Clean'!$C$4-'Lisa Clean'!$G$4)/('Lisa Clean'!$E$4-'Lisa Clean'!$G$4))))/49.8329)^Blad1!$C$15</f>
        <v>237.75577262289181</v>
      </c>
      <c r="D22" s="50">
        <f>Blad1!D20*((('Lisa Clean'!$C$4-'Lisa Clean'!$E$4)/(LN(('Lisa Clean'!$C$4-'Lisa Clean'!$G$4)/('Lisa Clean'!$E$4-'Lisa Clean'!$G$4))))/49.8329)^Blad1!$E$15</f>
        <v>326.44992148580178</v>
      </c>
      <c r="E22" s="50">
        <f>Blad1!F20*((('Lisa Clean'!$C$4-'Lisa Clean'!$E$4)/(LN(('Lisa Clean'!$C$4-'Lisa Clean'!$G$4)/('Lisa Clean'!$E$4-'Lisa Clean'!$G$4))))/49.8329)^Blad1!$G$15</f>
        <v>416.20460059268095</v>
      </c>
      <c r="F22" s="50">
        <f>Blad1!H20*((('Lisa Clean'!$C$4-'Lisa Clean'!$E$4)/(LN(('Lisa Clean'!$C$4-'Lisa Clean'!$G$4)/('Lisa Clean'!$E$4-'Lisa Clean'!$G$4))))/49.8329)^Blad1!$I$15</f>
        <v>516.55096355146827</v>
      </c>
      <c r="G22" s="16"/>
      <c r="H22" s="3">
        <v>1500</v>
      </c>
      <c r="I22" s="49">
        <f>Blad1!B51*((('Lisa Clean'!$C$4-'Lisa Clean'!$E$4)/(LN(('Lisa Clean'!$C$4-'Lisa Clean'!$G$4)/('Lisa Clean'!$E$4-'Lisa Clean'!$G$4))))/49.8329)^Blad1!$C$46</f>
        <v>356.63365893433769</v>
      </c>
      <c r="K22" s="3">
        <v>1500</v>
      </c>
      <c r="L22" s="49">
        <f>Blad1!B82*((('Lisa Clean'!$C$4-'Lisa Clean'!$E$4)/(LN(('Lisa Clean'!$C$4-'Lisa Clean'!$G$4)/('Lisa Clean'!$E$4-'Lisa Clean'!$G$4))))/49.8329)^Blad1!$C$77</f>
        <v>332.02073925859702</v>
      </c>
      <c r="M22" s="49">
        <f>Blad1!D82*((('Lisa Clean'!$C$4-'Lisa Clean'!$E$4)/(LN(('Lisa Clean'!$C$4-'Lisa Clean'!$G$4)/('Lisa Clean'!$E$4-'Lisa Clean'!$G$4))))/49.8329)^Blad1!$E$77</f>
        <v>426.26055067411488</v>
      </c>
      <c r="N22" s="49">
        <f>Blad1!F82*((('Lisa Clean'!$C$4-'Lisa Clean'!$E$4)/(LN(('Lisa Clean'!$C$4-'Lisa Clean'!$G$4)/('Lisa Clean'!$E$4-'Lisa Clean'!$G$4))))/49.8329)^Blad1!$G$77</f>
        <v>528.87647461234928</v>
      </c>
    </row>
    <row r="23" spans="2:14" x14ac:dyDescent="0.15">
      <c r="B23" s="3">
        <v>1600</v>
      </c>
      <c r="C23" s="49">
        <f>Blad1!B21*((('Lisa Clean'!$C$4-'Lisa Clean'!$E$4)/(LN(('Lisa Clean'!$C$4-'Lisa Clean'!$G$4)/('Lisa Clean'!$E$4-'Lisa Clean'!$G$4))))/49.8329)^Blad1!$C$15</f>
        <v>253.60615746441792</v>
      </c>
      <c r="D23" s="49">
        <f>Blad1!D21*((('Lisa Clean'!$C$4-'Lisa Clean'!$E$4)/(LN(('Lisa Clean'!$C$4-'Lisa Clean'!$G$4)/('Lisa Clean'!$E$4-'Lisa Clean'!$G$4))))/49.8329)^Blad1!$E$15</f>
        <v>348.21324958485519</v>
      </c>
      <c r="E23" s="49">
        <f>Blad1!F21*((('Lisa Clean'!$C$4-'Lisa Clean'!$E$4)/(LN(('Lisa Clean'!$C$4-'Lisa Clean'!$G$4)/('Lisa Clean'!$E$4-'Lisa Clean'!$G$4))))/49.8329)^Blad1!$G$15</f>
        <v>443.95157396552634</v>
      </c>
      <c r="F23" s="49">
        <f>Blad1!H21*((('Lisa Clean'!$C$4-'Lisa Clean'!$E$4)/(LN(('Lisa Clean'!$C$4-'Lisa Clean'!$G$4)/('Lisa Clean'!$E$4-'Lisa Clean'!$G$4))))/49.8329)^Blad1!$I$15</f>
        <v>550.9876944548995</v>
      </c>
      <c r="G23" s="16"/>
      <c r="H23" s="3">
        <v>1600</v>
      </c>
      <c r="I23" s="49">
        <f>Blad1!B52*((('Lisa Clean'!$C$4-'Lisa Clean'!$E$4)/(LN(('Lisa Clean'!$C$4-'Lisa Clean'!$G$4)/('Lisa Clean'!$E$4-'Lisa Clean'!$G$4))))/49.8329)^Blad1!$C$46</f>
        <v>380.40923619662692</v>
      </c>
      <c r="K23" s="3">
        <v>1600</v>
      </c>
      <c r="L23" s="49">
        <f>Blad1!B83*((('Lisa Clean'!$C$4-'Lisa Clean'!$E$4)/(LN(('Lisa Clean'!$C$4-'Lisa Clean'!$G$4)/('Lisa Clean'!$E$4-'Lisa Clean'!$G$4))))/49.8329)^Blad1!$C$77</f>
        <v>354.15545520917016</v>
      </c>
      <c r="M23" s="49">
        <f>Blad1!D83*((('Lisa Clean'!$C$4-'Lisa Clean'!$E$4)/(LN(('Lisa Clean'!$C$4-'Lisa Clean'!$G$4)/('Lisa Clean'!$E$4-'Lisa Clean'!$G$4))))/49.8329)^Blad1!$E$77</f>
        <v>454.67792071905586</v>
      </c>
      <c r="N23" s="49">
        <f>Blad1!F83*((('Lisa Clean'!$C$4-'Lisa Clean'!$E$4)/(LN(('Lisa Clean'!$C$4-'Lisa Clean'!$G$4)/('Lisa Clean'!$E$4-'Lisa Clean'!$G$4))))/49.8329)^Blad1!$G$77</f>
        <v>564.13490625317263</v>
      </c>
    </row>
    <row r="24" spans="2:14" x14ac:dyDescent="0.15">
      <c r="B24" s="3">
        <v>1700</v>
      </c>
      <c r="C24" s="49">
        <f>Blad1!B22*((('Lisa Clean'!$C$4-'Lisa Clean'!$E$4)/(LN(('Lisa Clean'!$C$4-'Lisa Clean'!$G$4)/('Lisa Clean'!$E$4-'Lisa Clean'!$G$4))))/49.8329)^Blad1!$C$15</f>
        <v>269.45654230594408</v>
      </c>
      <c r="D24" s="49">
        <f>Blad1!D22*((('Lisa Clean'!$C$4-'Lisa Clean'!$E$4)/(LN(('Lisa Clean'!$C$4-'Lisa Clean'!$G$4)/('Lisa Clean'!$E$4-'Lisa Clean'!$G$4))))/49.8329)^Blad1!$E$15</f>
        <v>369.97657768390866</v>
      </c>
      <c r="E24" s="49">
        <f>Blad1!F22*((('Lisa Clean'!$C$4-'Lisa Clean'!$E$4)/(LN(('Lisa Clean'!$C$4-'Lisa Clean'!$G$4)/('Lisa Clean'!$E$4-'Lisa Clean'!$G$4))))/49.8329)^Blad1!$G$15</f>
        <v>471.69854733837178</v>
      </c>
      <c r="F24" s="49">
        <f>Blad1!H22*((('Lisa Clean'!$C$4-'Lisa Clean'!$E$4)/(LN(('Lisa Clean'!$C$4-'Lisa Clean'!$G$4)/('Lisa Clean'!$E$4-'Lisa Clean'!$G$4))))/49.8329)^Blad1!$I$15</f>
        <v>585.42442535833072</v>
      </c>
      <c r="G24" s="16"/>
      <c r="H24" s="3">
        <v>1700</v>
      </c>
      <c r="I24" s="49">
        <f>Blad1!B53*((('Lisa Clean'!$C$4-'Lisa Clean'!$E$4)/(LN(('Lisa Clean'!$C$4-'Lisa Clean'!$G$4)/('Lisa Clean'!$E$4-'Lisa Clean'!$G$4))))/49.8329)^Blad1!$C$46</f>
        <v>404.1848134589161</v>
      </c>
      <c r="K24" s="3">
        <v>1700</v>
      </c>
      <c r="L24" s="49">
        <f>Blad1!B84*((('Lisa Clean'!$C$4-'Lisa Clean'!$E$4)/(LN(('Lisa Clean'!$C$4-'Lisa Clean'!$G$4)/('Lisa Clean'!$E$4-'Lisa Clean'!$G$4))))/49.8329)^Blad1!$C$77</f>
        <v>376.29017115974329</v>
      </c>
      <c r="M24" s="49">
        <f>Blad1!D84*((('Lisa Clean'!$C$4-'Lisa Clean'!$E$4)/(LN(('Lisa Clean'!$C$4-'Lisa Clean'!$G$4)/('Lisa Clean'!$E$4-'Lisa Clean'!$G$4))))/49.8329)^Blad1!$E$77</f>
        <v>483.09529076399679</v>
      </c>
      <c r="N24" s="49">
        <f>Blad1!F84*((('Lisa Clean'!$C$4-'Lisa Clean'!$E$4)/(LN(('Lisa Clean'!$C$4-'Lisa Clean'!$G$4)/('Lisa Clean'!$E$4-'Lisa Clean'!$G$4))))/49.8329)^Blad1!$G$77</f>
        <v>599.39333789399586</v>
      </c>
    </row>
    <row r="25" spans="2:14" x14ac:dyDescent="0.15">
      <c r="B25" s="3">
        <v>1800</v>
      </c>
      <c r="C25" s="49">
        <f>Blad1!B23*((('Lisa Clean'!$C$4-'Lisa Clean'!$E$4)/(LN(('Lisa Clean'!$C$4-'Lisa Clean'!$G$4)/('Lisa Clean'!$E$4-'Lisa Clean'!$G$4))))/49.8329)^Blad1!$C$15</f>
        <v>285.30692714747016</v>
      </c>
      <c r="D25" s="49">
        <f>Blad1!D23*((('Lisa Clean'!$C$4-'Lisa Clean'!$E$4)/(LN(('Lisa Clean'!$C$4-'Lisa Clean'!$G$4)/('Lisa Clean'!$E$4-'Lisa Clean'!$G$4))))/49.8329)^Blad1!$E$15</f>
        <v>391.73990578296207</v>
      </c>
      <c r="E25" s="49">
        <f>Blad1!F23*((('Lisa Clean'!$C$4-'Lisa Clean'!$E$4)/(LN(('Lisa Clean'!$C$4-'Lisa Clean'!$G$4)/('Lisa Clean'!$E$4-'Lisa Clean'!$G$4))))/49.8329)^Blad1!$G$15</f>
        <v>499.44552071121717</v>
      </c>
      <c r="F25" s="49">
        <f>Blad1!H23*((('Lisa Clean'!$C$4-'Lisa Clean'!$E$4)/(LN(('Lisa Clean'!$C$4-'Lisa Clean'!$G$4)/('Lisa Clean'!$E$4-'Lisa Clean'!$G$4))))/49.8329)^Blad1!$I$15</f>
        <v>619.86115626176195</v>
      </c>
      <c r="G25" s="16"/>
      <c r="H25" s="3">
        <v>1800</v>
      </c>
      <c r="I25" s="49">
        <f>Blad1!B54*((('Lisa Clean'!$C$4-'Lisa Clean'!$E$4)/(LN(('Lisa Clean'!$C$4-'Lisa Clean'!$G$4)/('Lisa Clean'!$E$4-'Lisa Clean'!$G$4))))/49.8329)^Blad1!$C$46</f>
        <v>427.96039072120521</v>
      </c>
      <c r="K25" s="3">
        <v>1800</v>
      </c>
      <c r="L25" s="49">
        <f>Blad1!B85*((('Lisa Clean'!$C$4-'Lisa Clean'!$E$4)/(LN(('Lisa Clean'!$C$4-'Lisa Clean'!$G$4)/('Lisa Clean'!$E$4-'Lisa Clean'!$G$4))))/49.8329)^Blad1!$C$77</f>
        <v>398.42488711031638</v>
      </c>
      <c r="M25" s="49">
        <f>Blad1!D85*((('Lisa Clean'!$C$4-'Lisa Clean'!$E$4)/(LN(('Lisa Clean'!$C$4-'Lisa Clean'!$G$4)/('Lisa Clean'!$E$4-'Lisa Clean'!$G$4))))/49.8329)^Blad1!$E$77</f>
        <v>511.51266080893788</v>
      </c>
      <c r="N25" s="49">
        <f>Blad1!F85*((('Lisa Clean'!$C$4-'Lisa Clean'!$E$4)/(LN(('Lisa Clean'!$C$4-'Lisa Clean'!$G$4)/('Lisa Clean'!$E$4-'Lisa Clean'!$G$4))))/49.8329)^Blad1!$G$77</f>
        <v>634.65176953481921</v>
      </c>
    </row>
    <row r="26" spans="2:14" x14ac:dyDescent="0.15">
      <c r="B26" s="3">
        <v>1900</v>
      </c>
      <c r="C26" s="49">
        <f>Blad1!B24*((('Lisa Clean'!$C$4-'Lisa Clean'!$E$4)/(LN(('Lisa Clean'!$C$4-'Lisa Clean'!$G$4)/('Lisa Clean'!$E$4-'Lisa Clean'!$G$4))))/49.8329)^Blad1!$C$15</f>
        <v>301.1573119889963</v>
      </c>
      <c r="D26" s="49">
        <f>Blad1!D24*((('Lisa Clean'!$C$4-'Lisa Clean'!$E$4)/(LN(('Lisa Clean'!$C$4-'Lisa Clean'!$G$4)/('Lisa Clean'!$E$4-'Lisa Clean'!$G$4))))/49.8329)^Blad1!$E$15</f>
        <v>413.50323388201559</v>
      </c>
      <c r="E26" s="49">
        <f>Blad1!F24*((('Lisa Clean'!$C$4-'Lisa Clean'!$E$4)/(LN(('Lisa Clean'!$C$4-'Lisa Clean'!$G$4)/('Lisa Clean'!$E$4-'Lisa Clean'!$G$4))))/49.8329)^Blad1!$G$15</f>
        <v>527.19249408406256</v>
      </c>
      <c r="F26" s="49">
        <f>Blad1!H24*((('Lisa Clean'!$C$4-'Lisa Clean'!$E$4)/(LN(('Lisa Clean'!$C$4-'Lisa Clean'!$G$4)/('Lisa Clean'!$E$4-'Lisa Clean'!$G$4))))/49.8329)^Blad1!$I$15</f>
        <v>654.29788716519317</v>
      </c>
      <c r="G26" s="16"/>
      <c r="H26" s="3">
        <v>1900</v>
      </c>
      <c r="I26" s="49">
        <f>Blad1!B55*((('Lisa Clean'!$C$4-'Lisa Clean'!$E$4)/(LN(('Lisa Clean'!$C$4-'Lisa Clean'!$G$4)/('Lisa Clean'!$E$4-'Lisa Clean'!$G$4))))/49.8329)^Blad1!$C$46</f>
        <v>451.73596798349439</v>
      </c>
      <c r="K26" s="3">
        <v>1900</v>
      </c>
      <c r="L26" s="49">
        <f>Blad1!B86*((('Lisa Clean'!$C$4-'Lisa Clean'!$E$4)/(LN(('Lisa Clean'!$C$4-'Lisa Clean'!$G$4)/('Lisa Clean'!$E$4-'Lisa Clean'!$G$4))))/49.8329)^Blad1!$C$77</f>
        <v>420.55960306088957</v>
      </c>
      <c r="M26" s="49">
        <f>Blad1!D86*((('Lisa Clean'!$C$4-'Lisa Clean'!$E$4)/(LN(('Lisa Clean'!$C$4-'Lisa Clean'!$G$4)/('Lisa Clean'!$E$4-'Lisa Clean'!$G$4))))/49.8329)^Blad1!$E$77</f>
        <v>539.93003085387886</v>
      </c>
      <c r="N26" s="49">
        <f>Blad1!F86*((('Lisa Clean'!$C$4-'Lisa Clean'!$E$4)/(LN(('Lisa Clean'!$C$4-'Lisa Clean'!$G$4)/('Lisa Clean'!$E$4-'Lisa Clean'!$G$4))))/49.8329)^Blad1!$G$77</f>
        <v>669.91020117564244</v>
      </c>
    </row>
    <row r="27" spans="2:14" x14ac:dyDescent="0.15">
      <c r="B27" s="3">
        <v>2000</v>
      </c>
      <c r="C27" s="49">
        <f>Blad1!B25*((('Lisa Clean'!$C$4-'Lisa Clean'!$E$4)/(LN(('Lisa Clean'!$C$4-'Lisa Clean'!$G$4)/('Lisa Clean'!$E$4-'Lisa Clean'!$G$4))))/49.8329)^Blad1!$C$15</f>
        <v>317.00769683052243</v>
      </c>
      <c r="D27" s="49">
        <f>Blad1!D25*((('Lisa Clean'!$C$4-'Lisa Clean'!$E$4)/(LN(('Lisa Clean'!$C$4-'Lisa Clean'!$G$4)/('Lisa Clean'!$E$4-'Lisa Clean'!$G$4))))/49.8329)^Blad1!$E$15</f>
        <v>435.266561981069</v>
      </c>
      <c r="E27" s="49">
        <f>Blad1!F25*((('Lisa Clean'!$C$4-'Lisa Clean'!$E$4)/(LN(('Lisa Clean'!$C$4-'Lisa Clean'!$G$4)/('Lisa Clean'!$E$4-'Lisa Clean'!$G$4))))/49.8329)^Blad1!$G$15</f>
        <v>554.93946745690789</v>
      </c>
      <c r="F27" s="49">
        <f>Blad1!H25*((('Lisa Clean'!$C$4-'Lisa Clean'!$E$4)/(LN(('Lisa Clean'!$C$4-'Lisa Clean'!$G$4)/('Lisa Clean'!$E$4-'Lisa Clean'!$G$4))))/49.8329)^Blad1!$I$15</f>
        <v>688.7346180686244</v>
      </c>
      <c r="G27" s="16"/>
      <c r="H27" s="3">
        <v>2000</v>
      </c>
      <c r="I27" s="49">
        <f>Blad1!B56*((('Lisa Clean'!$C$4-'Lisa Clean'!$E$4)/(LN(('Lisa Clean'!$C$4-'Lisa Clean'!$G$4)/('Lisa Clean'!$E$4-'Lisa Clean'!$G$4))))/49.8329)^Blad1!$C$46</f>
        <v>475.51154524578362</v>
      </c>
      <c r="K27" s="3">
        <v>2000</v>
      </c>
      <c r="L27" s="49">
        <f>Blad1!B87*((('Lisa Clean'!$C$4-'Lisa Clean'!$E$4)/(LN(('Lisa Clean'!$C$4-'Lisa Clean'!$G$4)/('Lisa Clean'!$E$4-'Lisa Clean'!$G$4))))/49.8329)^Blad1!$C$77</f>
        <v>442.69431901146265</v>
      </c>
      <c r="M27" s="49">
        <f>Blad1!D87*((('Lisa Clean'!$C$4-'Lisa Clean'!$E$4)/(LN(('Lisa Clean'!$C$4-'Lisa Clean'!$G$4)/('Lisa Clean'!$E$4-'Lisa Clean'!$G$4))))/49.8329)^Blad1!$E$77</f>
        <v>568.34740089881984</v>
      </c>
      <c r="N27" s="49">
        <f>Blad1!F87*((('Lisa Clean'!$C$4-'Lisa Clean'!$E$4)/(LN(('Lisa Clean'!$C$4-'Lisa Clean'!$G$4)/('Lisa Clean'!$E$4-'Lisa Clean'!$G$4))))/49.8329)^Blad1!$G$77</f>
        <v>705.16863281646579</v>
      </c>
    </row>
    <row r="28" spans="2:14" x14ac:dyDescent="0.15">
      <c r="B28" s="3">
        <v>2100</v>
      </c>
      <c r="C28" s="49">
        <f>Blad1!B26*((('Lisa Clean'!$C$4-'Lisa Clean'!$E$4)/(LN(('Lisa Clean'!$C$4-'Lisa Clean'!$G$4)/('Lisa Clean'!$E$4-'Lisa Clean'!$G$4))))/49.8329)^Blad1!$C$15</f>
        <v>332.85808167204851</v>
      </c>
      <c r="D28" s="49">
        <f>Blad1!D26*((('Lisa Clean'!$C$4-'Lisa Clean'!$E$4)/(LN(('Lisa Clean'!$C$4-'Lisa Clean'!$G$4)/('Lisa Clean'!$E$4-'Lisa Clean'!$G$4))))/49.8329)^Blad1!$E$15</f>
        <v>457.02989008012241</v>
      </c>
      <c r="E28" s="49">
        <f>Blad1!F26*((('Lisa Clean'!$C$4-'Lisa Clean'!$E$4)/(LN(('Lisa Clean'!$C$4-'Lisa Clean'!$G$4)/('Lisa Clean'!$E$4-'Lisa Clean'!$G$4))))/49.8329)^Blad1!$G$15</f>
        <v>582.68644082975334</v>
      </c>
      <c r="F28" s="49">
        <f>Blad1!H26*((('Lisa Clean'!$C$4-'Lisa Clean'!$E$4)/(LN(('Lisa Clean'!$C$4-'Lisa Clean'!$G$4)/('Lisa Clean'!$E$4-'Lisa Clean'!$G$4))))/49.8329)^Blad1!$I$15</f>
        <v>723.17134897205563</v>
      </c>
      <c r="G28" s="16"/>
      <c r="H28" s="3">
        <v>2100</v>
      </c>
      <c r="I28" s="49">
        <f>Blad1!B57*((('Lisa Clean'!$C$4-'Lisa Clean'!$E$4)/(LN(('Lisa Clean'!$C$4-'Lisa Clean'!$G$4)/('Lisa Clean'!$E$4-'Lisa Clean'!$G$4))))/49.8329)^Blad1!$C$46</f>
        <v>499.2871225080728</v>
      </c>
      <c r="K28" s="3">
        <v>2100</v>
      </c>
      <c r="L28" s="49">
        <f>Blad1!B88*((('Lisa Clean'!$C$4-'Lisa Clean'!$E$4)/(LN(('Lisa Clean'!$C$4-'Lisa Clean'!$G$4)/('Lisa Clean'!$E$4-'Lisa Clean'!$G$4))))/49.8329)^Blad1!$C$77</f>
        <v>464.82903496203579</v>
      </c>
      <c r="M28" s="49">
        <f>Blad1!D88*((('Lisa Clean'!$C$4-'Lisa Clean'!$E$4)/(LN(('Lisa Clean'!$C$4-'Lisa Clean'!$G$4)/('Lisa Clean'!$E$4-'Lisa Clean'!$G$4))))/49.8329)^Blad1!$E$77</f>
        <v>596.76477094376082</v>
      </c>
      <c r="N28" s="49">
        <f>Blad1!F88*((('Lisa Clean'!$C$4-'Lisa Clean'!$E$4)/(LN(('Lisa Clean'!$C$4-'Lisa Clean'!$G$4)/('Lisa Clean'!$E$4-'Lisa Clean'!$G$4))))/49.8329)^Blad1!$G$77</f>
        <v>740.42706445728913</v>
      </c>
    </row>
    <row r="29" spans="2:14" x14ac:dyDescent="0.15">
      <c r="B29" s="3">
        <v>2200</v>
      </c>
      <c r="C29" s="49">
        <f>Blad1!B27*((('Lisa Clean'!$C$4-'Lisa Clean'!$E$4)/(LN(('Lisa Clean'!$C$4-'Lisa Clean'!$G$4)/('Lisa Clean'!$E$4-'Lisa Clean'!$G$4))))/49.8329)^Blad1!$C$15</f>
        <v>348.70846651357465</v>
      </c>
      <c r="D29" s="49">
        <f>Blad1!D27*((('Lisa Clean'!$C$4-'Lisa Clean'!$E$4)/(LN(('Lisa Clean'!$C$4-'Lisa Clean'!$G$4)/('Lisa Clean'!$E$4-'Lisa Clean'!$G$4))))/49.8329)^Blad1!$E$15</f>
        <v>478.79321817917594</v>
      </c>
      <c r="E29" s="49">
        <f>Blad1!F27*((('Lisa Clean'!$C$4-'Lisa Clean'!$E$4)/(LN(('Lisa Clean'!$C$4-'Lisa Clean'!$G$4)/('Lisa Clean'!$E$4-'Lisa Clean'!$G$4))))/49.8329)^Blad1!$G$15</f>
        <v>610.43341420259878</v>
      </c>
      <c r="F29" s="49">
        <f>Blad1!H27*((('Lisa Clean'!$C$4-'Lisa Clean'!$E$4)/(LN(('Lisa Clean'!$C$4-'Lisa Clean'!$G$4)/('Lisa Clean'!$E$4-'Lisa Clean'!$G$4))))/49.8329)^Blad1!$I$15</f>
        <v>757.60807987548685</v>
      </c>
      <c r="G29" s="16"/>
      <c r="H29" s="3">
        <v>2200</v>
      </c>
      <c r="I29" s="49">
        <f>Blad1!B58*((('Lisa Clean'!$C$4-'Lisa Clean'!$E$4)/(LN(('Lisa Clean'!$C$4-'Lisa Clean'!$G$4)/('Lisa Clean'!$E$4-'Lisa Clean'!$G$4))))/49.8329)^Blad1!$C$46</f>
        <v>523.06269977036197</v>
      </c>
      <c r="K29" s="3">
        <v>2200</v>
      </c>
      <c r="L29" s="49">
        <f>Blad1!B89*((('Lisa Clean'!$C$4-'Lisa Clean'!$E$4)/(LN(('Lisa Clean'!$C$4-'Lisa Clean'!$G$4)/('Lisa Clean'!$E$4-'Lisa Clean'!$G$4))))/49.8329)^Blad1!$C$77</f>
        <v>486.96375091260899</v>
      </c>
      <c r="M29" s="49">
        <f>Blad1!D89*((('Lisa Clean'!$C$4-'Lisa Clean'!$E$4)/(LN(('Lisa Clean'!$C$4-'Lisa Clean'!$G$4)/('Lisa Clean'!$E$4-'Lisa Clean'!$G$4))))/49.8329)^Blad1!$E$77</f>
        <v>625.1821409887018</v>
      </c>
      <c r="N29" s="49">
        <f>Blad1!F89*((('Lisa Clean'!$C$4-'Lisa Clean'!$E$4)/(LN(('Lisa Clean'!$C$4-'Lisa Clean'!$G$4)/('Lisa Clean'!$E$4-'Lisa Clean'!$G$4))))/49.8329)^Blad1!$G$77</f>
        <v>775.68549609811237</v>
      </c>
    </row>
    <row r="30" spans="2:14" x14ac:dyDescent="0.15">
      <c r="B30" s="3">
        <v>2300</v>
      </c>
      <c r="C30" s="49">
        <f>Blad1!B28*((('Lisa Clean'!$C$4-'Lisa Clean'!$E$4)/(LN(('Lisa Clean'!$C$4-'Lisa Clean'!$G$4)/('Lisa Clean'!$E$4-'Lisa Clean'!$G$4))))/49.8329)^Blad1!$C$15</f>
        <v>364.55885135510078</v>
      </c>
      <c r="D30" s="49">
        <f>Blad1!D28*((('Lisa Clean'!$C$4-'Lisa Clean'!$E$4)/(LN(('Lisa Clean'!$C$4-'Lisa Clean'!$G$4)/('Lisa Clean'!$E$4-'Lisa Clean'!$G$4))))/49.8329)^Blad1!$E$15</f>
        <v>500.55654627822935</v>
      </c>
      <c r="E30" s="49">
        <f>Blad1!F28*((('Lisa Clean'!$C$4-'Lisa Clean'!$E$4)/(LN(('Lisa Clean'!$C$4-'Lisa Clean'!$G$4)/('Lisa Clean'!$E$4-'Lisa Clean'!$G$4))))/49.8329)^Blad1!$G$15</f>
        <v>638.18038757544412</v>
      </c>
      <c r="F30" s="49">
        <f>Blad1!H28*((('Lisa Clean'!$C$4-'Lisa Clean'!$E$4)/(LN(('Lisa Clean'!$C$4-'Lisa Clean'!$G$4)/('Lisa Clean'!$E$4-'Lisa Clean'!$G$4))))/49.8329)^Blad1!$I$15</f>
        <v>792.04481077891796</v>
      </c>
      <c r="G30" s="16"/>
      <c r="H30" s="3">
        <v>2300</v>
      </c>
      <c r="I30" s="49">
        <f>Blad1!B59*((('Lisa Clean'!$C$4-'Lisa Clean'!$E$4)/(LN(('Lisa Clean'!$C$4-'Lisa Clean'!$G$4)/('Lisa Clean'!$E$4-'Lisa Clean'!$G$4))))/49.8329)^Blad1!$C$46</f>
        <v>546.83827703265115</v>
      </c>
      <c r="K30" s="3">
        <v>2300</v>
      </c>
      <c r="L30" s="49">
        <f>Blad1!B90*((('Lisa Clean'!$C$4-'Lisa Clean'!$E$4)/(LN(('Lisa Clean'!$C$4-'Lisa Clean'!$G$4)/('Lisa Clean'!$E$4-'Lisa Clean'!$G$4))))/49.8329)^Blad1!$C$77</f>
        <v>509.09846686318207</v>
      </c>
      <c r="M30" s="49">
        <f>Blad1!D90*((('Lisa Clean'!$C$4-'Lisa Clean'!$E$4)/(LN(('Lisa Clean'!$C$4-'Lisa Clean'!$G$4)/('Lisa Clean'!$E$4-'Lisa Clean'!$G$4))))/49.8329)^Blad1!$E$77</f>
        <v>653.59951103364278</v>
      </c>
      <c r="N30" s="49">
        <f>Blad1!F90*((('Lisa Clean'!$C$4-'Lisa Clean'!$E$4)/(LN(('Lisa Clean'!$C$4-'Lisa Clean'!$G$4)/('Lisa Clean'!$E$4-'Lisa Clean'!$G$4))))/49.8329)^Blad1!$G$77</f>
        <v>810.9439277389356</v>
      </c>
    </row>
    <row r="31" spans="2:14" x14ac:dyDescent="0.15">
      <c r="B31" s="3">
        <v>2400</v>
      </c>
      <c r="C31" s="49">
        <f>Blad1!B29*((('Lisa Clean'!$C$4-'Lisa Clean'!$E$4)/(LN(('Lisa Clean'!$C$4-'Lisa Clean'!$G$4)/('Lisa Clean'!$E$4-'Lisa Clean'!$G$4))))/49.8329)^Blad1!$C$15</f>
        <v>380.40923619662692</v>
      </c>
      <c r="D31" s="49">
        <f>Blad1!D29*((('Lisa Clean'!$C$4-'Lisa Clean'!$E$4)/(LN(('Lisa Clean'!$C$4-'Lisa Clean'!$G$4)/('Lisa Clean'!$E$4-'Lisa Clean'!$G$4))))/49.8329)^Blad1!$E$15</f>
        <v>522.31987437728287</v>
      </c>
      <c r="E31" s="49">
        <f>Blad1!F29*((('Lisa Clean'!$C$4-'Lisa Clean'!$E$4)/(LN(('Lisa Clean'!$C$4-'Lisa Clean'!$G$4)/('Lisa Clean'!$E$4-'Lisa Clean'!$G$4))))/49.8329)^Blad1!$G$15</f>
        <v>665.92736094828956</v>
      </c>
      <c r="F31" s="49">
        <f>Blad1!H29*((('Lisa Clean'!$C$4-'Lisa Clean'!$E$4)/(LN(('Lisa Clean'!$C$4-'Lisa Clean'!$G$4)/('Lisa Clean'!$E$4-'Lisa Clean'!$G$4))))/49.8329)^Blad1!$I$15</f>
        <v>826.4815416823493</v>
      </c>
      <c r="H31" s="3">
        <v>2400</v>
      </c>
      <c r="I31" s="49">
        <f>Blad1!B60*((('Lisa Clean'!$C$4-'Lisa Clean'!$E$4)/(LN(('Lisa Clean'!$C$4-'Lisa Clean'!$G$4)/('Lisa Clean'!$E$4-'Lisa Clean'!$G$4))))/49.8329)^Blad1!$C$46</f>
        <v>570.61385429494032</v>
      </c>
      <c r="K31" s="3">
        <v>2400</v>
      </c>
      <c r="L31" s="49">
        <f>Blad1!B91*((('Lisa Clean'!$C$4-'Lisa Clean'!$E$4)/(LN(('Lisa Clean'!$C$4-'Lisa Clean'!$G$4)/('Lisa Clean'!$E$4-'Lisa Clean'!$G$4))))/49.8329)^Blad1!$C$77</f>
        <v>531.23318281375521</v>
      </c>
      <c r="M31" s="49">
        <f>Blad1!D91*((('Lisa Clean'!$C$4-'Lisa Clean'!$E$4)/(LN(('Lisa Clean'!$C$4-'Lisa Clean'!$G$4)/('Lisa Clean'!$E$4-'Lisa Clean'!$G$4))))/49.8329)^Blad1!$E$77</f>
        <v>682.01688107858376</v>
      </c>
      <c r="N31" s="49">
        <f>Blad1!F91*((('Lisa Clean'!$C$4-'Lisa Clean'!$E$4)/(LN(('Lisa Clean'!$C$4-'Lisa Clean'!$G$4)/('Lisa Clean'!$E$4-'Lisa Clean'!$G$4))))/49.8329)^Blad1!$G$77</f>
        <v>846.20235937975883</v>
      </c>
    </row>
    <row r="32" spans="2:14" x14ac:dyDescent="0.15">
      <c r="B32" s="3">
        <v>2500</v>
      </c>
      <c r="C32" s="49">
        <f>Blad1!B30*((('Lisa Clean'!$C$4-'Lisa Clean'!$E$4)/(LN(('Lisa Clean'!$C$4-'Lisa Clean'!$G$4)/('Lisa Clean'!$E$4-'Lisa Clean'!$G$4))))/49.8329)^Blad1!$C$15</f>
        <v>396.259621038153</v>
      </c>
      <c r="D32" s="49">
        <f>Blad1!D30*((('Lisa Clean'!$C$4-'Lisa Clean'!$E$4)/(LN(('Lisa Clean'!$C$4-'Lisa Clean'!$G$4)/('Lisa Clean'!$E$4-'Lisa Clean'!$G$4))))/49.8329)^Blad1!$E$15</f>
        <v>544.08320247633628</v>
      </c>
      <c r="E32" s="49">
        <f>Blad1!F30*((('Lisa Clean'!$C$4-'Lisa Clean'!$E$4)/(LN(('Lisa Clean'!$C$4-'Lisa Clean'!$G$4)/('Lisa Clean'!$E$4-'Lisa Clean'!$G$4))))/49.8329)^Blad1!$G$15</f>
        <v>693.67433432113489</v>
      </c>
      <c r="F32" s="49">
        <f>Blad1!H30*((('Lisa Clean'!$C$4-'Lisa Clean'!$E$4)/(LN(('Lisa Clean'!$C$4-'Lisa Clean'!$G$4)/('Lisa Clean'!$E$4-'Lisa Clean'!$G$4))))/49.8329)^Blad1!$I$15</f>
        <v>860.91827258578053</v>
      </c>
      <c r="H32" s="3">
        <v>2500</v>
      </c>
      <c r="I32" s="49">
        <f>Blad1!B61*((('Lisa Clean'!$C$4-'Lisa Clean'!$E$4)/(LN(('Lisa Clean'!$C$4-'Lisa Clean'!$G$4)/('Lisa Clean'!$E$4-'Lisa Clean'!$G$4))))/49.8329)^Blad1!$C$46</f>
        <v>594.3894315572295</v>
      </c>
      <c r="K32" s="3">
        <v>2500</v>
      </c>
      <c r="L32" s="49">
        <f>Blad1!B92*((('Lisa Clean'!$C$4-'Lisa Clean'!$E$4)/(LN(('Lisa Clean'!$C$4-'Lisa Clean'!$G$4)/('Lisa Clean'!$E$4-'Lisa Clean'!$G$4))))/49.8329)^Blad1!$C$77</f>
        <v>553.3678987643284</v>
      </c>
      <c r="M32" s="49">
        <f>Blad1!D92*((('Lisa Clean'!$C$4-'Lisa Clean'!$E$4)/(LN(('Lisa Clean'!$C$4-'Lisa Clean'!$G$4)/('Lisa Clean'!$E$4-'Lisa Clean'!$G$4))))/49.8329)^Blad1!$E$77</f>
        <v>710.43425112352475</v>
      </c>
      <c r="N32" s="49">
        <f>Blad1!F92*((('Lisa Clean'!$C$4-'Lisa Clean'!$E$4)/(LN(('Lisa Clean'!$C$4-'Lisa Clean'!$G$4)/('Lisa Clean'!$E$4-'Lisa Clean'!$G$4))))/49.8329)^Blad1!$G$77</f>
        <v>881.46079102058218</v>
      </c>
    </row>
    <row r="33" spans="2:18" x14ac:dyDescent="0.15">
      <c r="B33" s="3">
        <v>2600</v>
      </c>
      <c r="C33" s="49">
        <f>Blad1!B31*((('Lisa Clean'!$C$4-'Lisa Clean'!$E$4)/(LN(('Lisa Clean'!$C$4-'Lisa Clean'!$G$4)/('Lisa Clean'!$E$4-'Lisa Clean'!$G$4))))/49.8329)^Blad1!$C$15</f>
        <v>412.11000587967914</v>
      </c>
      <c r="D33" s="49">
        <f>Blad1!D31*((('Lisa Clean'!$C$4-'Lisa Clean'!$E$4)/(LN(('Lisa Clean'!$C$4-'Lisa Clean'!$G$4)/('Lisa Clean'!$E$4-'Lisa Clean'!$G$4))))/49.8329)^Blad1!$E$15</f>
        <v>565.84653057538969</v>
      </c>
      <c r="E33" s="49">
        <f>Blad1!F31*((('Lisa Clean'!$C$4-'Lisa Clean'!$E$4)/(LN(('Lisa Clean'!$C$4-'Lisa Clean'!$G$4)/('Lisa Clean'!$E$4-'Lisa Clean'!$G$4))))/49.8329)^Blad1!$G$15</f>
        <v>721.42130769398034</v>
      </c>
      <c r="F33" s="49">
        <f>Blad1!H31*((('Lisa Clean'!$C$4-'Lisa Clean'!$E$4)/(LN(('Lisa Clean'!$C$4-'Lisa Clean'!$G$4)/('Lisa Clean'!$E$4-'Lisa Clean'!$G$4))))/49.8329)^Blad1!$I$15</f>
        <v>895.35500348921164</v>
      </c>
      <c r="H33" s="3">
        <v>2600</v>
      </c>
      <c r="I33" s="49">
        <f>Blad1!B62*((('Lisa Clean'!$C$4-'Lisa Clean'!$E$4)/(LN(('Lisa Clean'!$C$4-'Lisa Clean'!$G$4)/('Lisa Clean'!$E$4-'Lisa Clean'!$G$4))))/49.8329)^Blad1!$C$46</f>
        <v>618.16500881951868</v>
      </c>
      <c r="K33" s="3">
        <v>2600</v>
      </c>
      <c r="L33" s="49">
        <f>Blad1!B93*((('Lisa Clean'!$C$4-'Lisa Clean'!$E$4)/(LN(('Lisa Clean'!$C$4-'Lisa Clean'!$G$4)/('Lisa Clean'!$E$4-'Lisa Clean'!$G$4))))/49.8329)^Blad1!$C$77</f>
        <v>575.50261471490148</v>
      </c>
      <c r="M33" s="49">
        <f>Blad1!D93*((('Lisa Clean'!$C$4-'Lisa Clean'!$E$4)/(LN(('Lisa Clean'!$C$4-'Lisa Clean'!$G$4)/('Lisa Clean'!$E$4-'Lisa Clean'!$G$4))))/49.8329)^Blad1!$E$77</f>
        <v>738.85162116846573</v>
      </c>
      <c r="N33" s="49">
        <f>Blad1!F93*((('Lisa Clean'!$C$4-'Lisa Clean'!$E$4)/(LN(('Lisa Clean'!$C$4-'Lisa Clean'!$G$4)/('Lisa Clean'!$E$4-'Lisa Clean'!$G$4))))/49.8329)^Blad1!$G$77</f>
        <v>916.71922266140552</v>
      </c>
    </row>
    <row r="34" spans="2:18" x14ac:dyDescent="0.15">
      <c r="B34" s="3">
        <v>2700</v>
      </c>
      <c r="C34" s="49">
        <f>Blad1!B32*((('Lisa Clean'!$C$4-'Lisa Clean'!$E$4)/(LN(('Lisa Clean'!$C$4-'Lisa Clean'!$G$4)/('Lisa Clean'!$E$4-'Lisa Clean'!$G$4))))/49.8329)^Blad1!$C$15</f>
        <v>427.96039072120521</v>
      </c>
      <c r="D34" s="49">
        <f>Blad1!D32*((('Lisa Clean'!$C$4-'Lisa Clean'!$E$4)/(LN(('Lisa Clean'!$C$4-'Lisa Clean'!$G$4)/('Lisa Clean'!$E$4-'Lisa Clean'!$G$4))))/49.8329)^Blad1!$E$15</f>
        <v>587.60985867444322</v>
      </c>
      <c r="E34" s="49">
        <f>Blad1!F32*((('Lisa Clean'!$C$4-'Lisa Clean'!$E$4)/(LN(('Lisa Clean'!$C$4-'Lisa Clean'!$G$4)/('Lisa Clean'!$E$4-'Lisa Clean'!$G$4))))/49.8329)^Blad1!$G$15</f>
        <v>749.16828106682578</v>
      </c>
      <c r="F34" s="49">
        <f>Blad1!H32*((('Lisa Clean'!$C$4-'Lisa Clean'!$E$4)/(LN(('Lisa Clean'!$C$4-'Lisa Clean'!$G$4)/('Lisa Clean'!$E$4-'Lisa Clean'!$G$4))))/49.8329)^Blad1!$I$15</f>
        <v>929.79173439264298</v>
      </c>
      <c r="H34" s="3">
        <v>2700</v>
      </c>
      <c r="I34" s="49">
        <f>Blad1!B63*((('Lisa Clean'!$C$4-'Lisa Clean'!$E$4)/(LN(('Lisa Clean'!$C$4-'Lisa Clean'!$G$4)/('Lisa Clean'!$E$4-'Lisa Clean'!$G$4))))/49.8329)^Blad1!$C$46</f>
        <v>641.94058608180796</v>
      </c>
      <c r="K34" s="3">
        <v>2700</v>
      </c>
      <c r="L34" s="49">
        <f>Blad1!B94*((('Lisa Clean'!$C$4-'Lisa Clean'!$E$4)/(LN(('Lisa Clean'!$C$4-'Lisa Clean'!$G$4)/('Lisa Clean'!$E$4-'Lisa Clean'!$G$4))))/49.8329)^Blad1!$C$77</f>
        <v>597.63733066547468</v>
      </c>
      <c r="M34" s="49">
        <f>Blad1!D94*((('Lisa Clean'!$C$4-'Lisa Clean'!$E$4)/(LN(('Lisa Clean'!$C$4-'Lisa Clean'!$G$4)/('Lisa Clean'!$E$4-'Lisa Clean'!$G$4))))/49.8329)^Blad1!$E$77</f>
        <v>767.26899121340671</v>
      </c>
      <c r="N34" s="49">
        <f>Blad1!F94*((('Lisa Clean'!$C$4-'Lisa Clean'!$E$4)/(LN(('Lisa Clean'!$C$4-'Lisa Clean'!$G$4)/('Lisa Clean'!$E$4-'Lisa Clean'!$G$4))))/49.8329)^Blad1!$G$77</f>
        <v>951.97765430222887</v>
      </c>
    </row>
    <row r="35" spans="2:18" x14ac:dyDescent="0.15">
      <c r="B35" s="3">
        <v>2800</v>
      </c>
      <c r="C35" s="49">
        <f>Blad1!B33*((('Lisa Clean'!$C$4-'Lisa Clean'!$E$4)/(LN(('Lisa Clean'!$C$4-'Lisa Clean'!$G$4)/('Lisa Clean'!$E$4-'Lisa Clean'!$G$4))))/49.8329)^Blad1!$C$15</f>
        <v>443.81077556273141</v>
      </c>
      <c r="D35" s="49">
        <f>Blad1!D33*((('Lisa Clean'!$C$4-'Lisa Clean'!$E$4)/(LN(('Lisa Clean'!$C$4-'Lisa Clean'!$G$4)/('Lisa Clean'!$E$4-'Lisa Clean'!$G$4))))/49.8329)^Blad1!$E$15</f>
        <v>609.37318677349663</v>
      </c>
      <c r="E35" s="49">
        <f>Blad1!F33*((('Lisa Clean'!$C$4-'Lisa Clean'!$E$4)/(LN(('Lisa Clean'!$C$4-'Lisa Clean'!$G$4)/('Lisa Clean'!$E$4-'Lisa Clean'!$G$4))))/49.8329)^Blad1!$G$15</f>
        <v>776.91525443967112</v>
      </c>
      <c r="F35" s="49">
        <f>Blad1!H33*((('Lisa Clean'!$C$4-'Lisa Clean'!$E$4)/(LN(('Lisa Clean'!$C$4-'Lisa Clean'!$G$4)/('Lisa Clean'!$E$4-'Lisa Clean'!$G$4))))/49.8329)^Blad1!$I$15</f>
        <v>964.22846529607409</v>
      </c>
      <c r="H35" s="3">
        <v>2800</v>
      </c>
      <c r="I35" s="49">
        <f>Blad1!B64*((('Lisa Clean'!$C$4-'Lisa Clean'!$E$4)/(LN(('Lisa Clean'!$C$4-'Lisa Clean'!$G$4)/('Lisa Clean'!$E$4-'Lisa Clean'!$G$4))))/49.8329)^Blad1!$C$46</f>
        <v>665.71616334409703</v>
      </c>
      <c r="K35" s="3">
        <v>2800</v>
      </c>
      <c r="L35" s="49">
        <f>Blad1!B95*((('Lisa Clean'!$C$4-'Lisa Clean'!$E$4)/(LN(('Lisa Clean'!$C$4-'Lisa Clean'!$G$4)/('Lisa Clean'!$E$4-'Lisa Clean'!$G$4))))/49.8329)^Blad1!$C$77</f>
        <v>619.77204661604776</v>
      </c>
      <c r="M35" s="49">
        <f>Blad1!D95*((('Lisa Clean'!$C$4-'Lisa Clean'!$E$4)/(LN(('Lisa Clean'!$C$4-'Lisa Clean'!$G$4)/('Lisa Clean'!$E$4-'Lisa Clean'!$G$4))))/49.8329)^Blad1!$E$77</f>
        <v>795.6863612583478</v>
      </c>
      <c r="N35" s="49">
        <f>Blad1!F95*((('Lisa Clean'!$C$4-'Lisa Clean'!$E$4)/(LN(('Lisa Clean'!$C$4-'Lisa Clean'!$G$4)/('Lisa Clean'!$E$4-'Lisa Clean'!$G$4))))/49.8329)^Blad1!$G$77</f>
        <v>987.23608594305199</v>
      </c>
    </row>
    <row r="36" spans="2:18" x14ac:dyDescent="0.15">
      <c r="B36" s="3">
        <v>2900</v>
      </c>
      <c r="C36" s="49">
        <f>Blad1!B34*((('Lisa Clean'!$C$4-'Lisa Clean'!$E$4)/(LN(('Lisa Clean'!$C$4-'Lisa Clean'!$G$4)/('Lisa Clean'!$E$4-'Lisa Clean'!$G$4))))/49.8329)^Blad1!$C$15</f>
        <v>459.66116040425749</v>
      </c>
      <c r="D36" s="49">
        <f>Blad1!D34*((('Lisa Clean'!$C$4-'Lisa Clean'!$E$4)/(LN(('Lisa Clean'!$C$4-'Lisa Clean'!$G$4)/('Lisa Clean'!$E$4-'Lisa Clean'!$G$4))))/49.8329)^Blad1!$E$15</f>
        <v>631.13651487255015</v>
      </c>
      <c r="E36" s="49">
        <f>Blad1!F34*((('Lisa Clean'!$C$4-'Lisa Clean'!$E$4)/(LN(('Lisa Clean'!$C$4-'Lisa Clean'!$G$4)/('Lisa Clean'!$E$4-'Lisa Clean'!$G$4))))/49.8329)^Blad1!$G$15</f>
        <v>804.66222781251656</v>
      </c>
      <c r="F36" s="49">
        <f>Blad1!H34*((('Lisa Clean'!$C$4-'Lisa Clean'!$E$4)/(LN(('Lisa Clean'!$C$4-'Lisa Clean'!$G$4)/('Lisa Clean'!$E$4-'Lisa Clean'!$G$4))))/49.8329)^Blad1!$I$15</f>
        <v>998.66519619950543</v>
      </c>
      <c r="H36" s="3">
        <v>2900</v>
      </c>
      <c r="I36" s="49">
        <f>Blad1!B65*((('Lisa Clean'!$C$4-'Lisa Clean'!$E$4)/(LN(('Lisa Clean'!$C$4-'Lisa Clean'!$G$4)/('Lisa Clean'!$E$4-'Lisa Clean'!$G$4))))/49.8329)^Blad1!$C$46</f>
        <v>689.4917406063862</v>
      </c>
      <c r="K36" s="3">
        <v>2900</v>
      </c>
      <c r="L36" s="49">
        <f>Blad1!B96*((('Lisa Clean'!$C$4-'Lisa Clean'!$E$4)/(LN(('Lisa Clean'!$C$4-'Lisa Clean'!$G$4)/('Lisa Clean'!$E$4-'Lisa Clean'!$G$4))))/49.8329)^Blad1!$C$77</f>
        <v>641.90676256662096</v>
      </c>
      <c r="M36" s="49">
        <f>Blad1!D96*((('Lisa Clean'!$C$4-'Lisa Clean'!$E$4)/(LN(('Lisa Clean'!$C$4-'Lisa Clean'!$G$4)/('Lisa Clean'!$E$4-'Lisa Clean'!$G$4))))/49.8329)^Blad1!$E$77</f>
        <v>824.10373130328867</v>
      </c>
      <c r="N36" s="49">
        <f>Blad1!F96*((('Lisa Clean'!$C$4-'Lisa Clean'!$E$4)/(LN(('Lisa Clean'!$C$4-'Lisa Clean'!$G$4)/('Lisa Clean'!$E$4-'Lisa Clean'!$G$4))))/49.8329)^Blad1!$G$77</f>
        <v>1022.4945175838753</v>
      </c>
    </row>
    <row r="37" spans="2:18" x14ac:dyDescent="0.15">
      <c r="B37" s="3">
        <v>3000</v>
      </c>
      <c r="C37" s="49">
        <f>Blad1!B35*((('Lisa Clean'!$C$4-'Lisa Clean'!$E$4)/(LN(('Lisa Clean'!$C$4-'Lisa Clean'!$G$4)/('Lisa Clean'!$E$4-'Lisa Clean'!$G$4))))/49.8329)^Blad1!$C$15</f>
        <v>475.51154524578362</v>
      </c>
      <c r="D37" s="49">
        <f>Blad1!D35*((('Lisa Clean'!$C$4-'Lisa Clean'!$E$4)/(LN(('Lisa Clean'!$C$4-'Lisa Clean'!$G$4)/('Lisa Clean'!$E$4-'Lisa Clean'!$G$4))))/49.8329)^Blad1!$E$15</f>
        <v>652.89984297160356</v>
      </c>
      <c r="E37" s="49">
        <f>Blad1!F35*((('Lisa Clean'!$C$4-'Lisa Clean'!$E$4)/(LN(('Lisa Clean'!$C$4-'Lisa Clean'!$G$4)/('Lisa Clean'!$E$4-'Lisa Clean'!$G$4))))/49.8329)^Blad1!$G$15</f>
        <v>832.40920118536189</v>
      </c>
      <c r="F37" s="49">
        <f>Blad1!H35*((('Lisa Clean'!$C$4-'Lisa Clean'!$E$4)/(LN(('Lisa Clean'!$C$4-'Lisa Clean'!$G$4)/('Lisa Clean'!$E$4-'Lisa Clean'!$G$4))))/49.8329)^Blad1!$I$15</f>
        <v>1033.1019271029365</v>
      </c>
      <c r="H37" s="3">
        <v>3000</v>
      </c>
      <c r="I37" s="49">
        <f>Blad1!B66*((('Lisa Clean'!$C$4-'Lisa Clean'!$E$4)/(LN(('Lisa Clean'!$C$4-'Lisa Clean'!$G$4)/('Lisa Clean'!$E$4-'Lisa Clean'!$G$4))))/49.8329)^Blad1!$C$46</f>
        <v>713.26731786867538</v>
      </c>
      <c r="K37" s="3">
        <v>3000</v>
      </c>
      <c r="L37" s="49">
        <f>Blad1!B97*((('Lisa Clean'!$C$4-'Lisa Clean'!$E$4)/(LN(('Lisa Clean'!$C$4-'Lisa Clean'!$G$4)/('Lisa Clean'!$E$4-'Lisa Clean'!$G$4))))/49.8329)^Blad1!$C$77</f>
        <v>664.04147851719404</v>
      </c>
      <c r="M37" s="49">
        <f>Blad1!D97*((('Lisa Clean'!$C$4-'Lisa Clean'!$E$4)/(LN(('Lisa Clean'!$C$4-'Lisa Clean'!$G$4)/('Lisa Clean'!$E$4-'Lisa Clean'!$G$4))))/49.8329)^Blad1!$E$77</f>
        <v>852.52110134822976</v>
      </c>
      <c r="N37" s="49">
        <f>Blad1!F97*((('Lisa Clean'!$C$4-'Lisa Clean'!$E$4)/(LN(('Lisa Clean'!$C$4-'Lisa Clean'!$G$4)/('Lisa Clean'!$E$4-'Lisa Clean'!$G$4))))/49.8329)^Blad1!$G$77</f>
        <v>1057.7529492246986</v>
      </c>
    </row>
    <row r="38" spans="2:18" x14ac:dyDescent="0.15">
      <c r="G38" s="16"/>
      <c r="H38" s="4"/>
      <c r="I38" s="4"/>
      <c r="J38" s="4"/>
      <c r="K38" s="4"/>
      <c r="L38" s="4"/>
      <c r="M38" s="4"/>
      <c r="N38" s="4"/>
      <c r="O38" s="4"/>
      <c r="P38" s="4"/>
      <c r="Q38" s="12"/>
      <c r="R38" s="12"/>
    </row>
    <row r="40" spans="2:18" x14ac:dyDescent="0.15">
      <c r="B40" s="52" t="s">
        <v>20</v>
      </c>
      <c r="G40" s="1"/>
    </row>
    <row r="41" spans="2:18" x14ac:dyDescent="0.15">
      <c r="B41" s="52"/>
      <c r="G41" s="1"/>
    </row>
    <row r="42" spans="2:18" x14ac:dyDescent="0.15">
      <c r="G42" s="1"/>
    </row>
    <row r="43" spans="2:18" ht="14" x14ac:dyDescent="0.2">
      <c r="B43" s="59" t="s">
        <v>21</v>
      </c>
      <c r="C43" s="60"/>
      <c r="D43" s="60"/>
      <c r="E43" s="60" t="s">
        <v>22</v>
      </c>
      <c r="F43" s="61" t="s">
        <v>23</v>
      </c>
      <c r="G43" s="1"/>
      <c r="H43" s="60"/>
    </row>
    <row r="44" spans="2:18" ht="14" x14ac:dyDescent="0.2">
      <c r="B44" s="60" t="s">
        <v>24</v>
      </c>
      <c r="C44" s="60"/>
      <c r="D44" s="60"/>
      <c r="E44" s="60" t="s">
        <v>25</v>
      </c>
      <c r="F44" s="62" t="s">
        <v>26</v>
      </c>
      <c r="G44" s="1"/>
      <c r="H44" s="60"/>
    </row>
    <row r="45" spans="2:18" ht="14" x14ac:dyDescent="0.2">
      <c r="B45" s="60" t="s">
        <v>27</v>
      </c>
      <c r="C45" s="60"/>
      <c r="D45" s="60"/>
      <c r="E45" s="60" t="s">
        <v>28</v>
      </c>
      <c r="F45" s="62" t="s">
        <v>29</v>
      </c>
      <c r="G45" s="1"/>
      <c r="H45" s="60"/>
    </row>
    <row r="46" spans="2:18" x14ac:dyDescent="0.15">
      <c r="G46" s="1"/>
    </row>
  </sheetData>
  <sheetProtection algorithmName="SHA-512" hashValue="np0a/3hIq+qhgC8SvWBlWVTU2qA23vYDYuCvEZUMfhiTlD4gDTRdYTuijZDWnnBD+eIQDv+ciknTjg6YC5mjAg==" saltValue="py6cCB7ILD+Gv4w7ya7mKw==" spinCount="100000" sheet="1" objects="1" scenarios="1" selectLockedCells="1"/>
  <mergeCells count="9">
    <mergeCell ref="B1:D3"/>
    <mergeCell ref="C9:F9"/>
    <mergeCell ref="B7:F7"/>
    <mergeCell ref="B8:B10"/>
    <mergeCell ref="K7:N7"/>
    <mergeCell ref="L9:N9"/>
    <mergeCell ref="H7:I7"/>
    <mergeCell ref="H8:H10"/>
    <mergeCell ref="K8:K10"/>
  </mergeCells>
  <phoneticPr fontId="0" type="noConversion"/>
  <hyperlinks>
    <hyperlink ref="F45" r:id="rId1" xr:uid="{B7B21782-65A5-564D-96C4-CABC0C7CA282}"/>
    <hyperlink ref="F44" r:id="rId2" xr:uid="{1E768080-28AA-3040-ABD9-C076E911DC10}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T98"/>
  <sheetViews>
    <sheetView topLeftCell="A37" zoomScaleNormal="100" workbookViewId="0">
      <selection activeCell="E41" sqref="E41"/>
    </sheetView>
  </sheetViews>
  <sheetFormatPr baseColWidth="10" defaultColWidth="8.83203125" defaultRowHeight="13" x14ac:dyDescent="0.15"/>
  <cols>
    <col min="1" max="1" width="13.5" customWidth="1"/>
    <col min="3" max="3" width="9.1640625" style="15"/>
    <col min="5" max="5" width="9.1640625" style="20"/>
    <col min="7" max="7" width="9.1640625" style="15"/>
    <col min="9" max="9" width="9.1640625" style="15"/>
    <col min="11" max="11" width="8.83203125" customWidth="1"/>
    <col min="15" max="15" width="11.5" customWidth="1"/>
  </cols>
  <sheetData>
    <row r="4" spans="1:17" x14ac:dyDescent="0.15">
      <c r="J4" s="6"/>
    </row>
    <row r="5" spans="1:17" x14ac:dyDescent="0.15">
      <c r="J5" s="6"/>
    </row>
    <row r="6" spans="1:17" ht="20" x14ac:dyDescent="0.2">
      <c r="A6" s="88" t="s">
        <v>3</v>
      </c>
      <c r="B6" s="89"/>
      <c r="C6" s="89"/>
      <c r="D6" s="89"/>
      <c r="E6" s="89"/>
      <c r="F6" s="89"/>
      <c r="G6" s="89"/>
      <c r="H6" s="89"/>
      <c r="I6" s="89"/>
      <c r="J6" s="6"/>
    </row>
    <row r="7" spans="1:17" x14ac:dyDescent="0.15">
      <c r="A7" s="7"/>
      <c r="B7" s="84" t="s">
        <v>4</v>
      </c>
      <c r="C7" s="85"/>
      <c r="D7" s="84" t="s">
        <v>5</v>
      </c>
      <c r="E7" s="85"/>
      <c r="F7" s="84" t="s">
        <v>6</v>
      </c>
      <c r="G7" s="85"/>
      <c r="H7" s="84" t="s">
        <v>7</v>
      </c>
      <c r="I7" s="85"/>
      <c r="J7" s="6"/>
    </row>
    <row r="8" spans="1:17" x14ac:dyDescent="0.15">
      <c r="A8" s="8" t="s">
        <v>0</v>
      </c>
      <c r="B8" s="9" t="s">
        <v>1</v>
      </c>
      <c r="C8" s="17" t="s">
        <v>2</v>
      </c>
      <c r="D8" s="9" t="s">
        <v>1</v>
      </c>
      <c r="E8" s="21" t="s">
        <v>2</v>
      </c>
      <c r="F8" s="9" t="s">
        <v>1</v>
      </c>
      <c r="G8" s="17" t="s">
        <v>2</v>
      </c>
      <c r="H8" s="9" t="s">
        <v>1</v>
      </c>
      <c r="I8" s="17" t="s">
        <v>2</v>
      </c>
      <c r="J8" s="6"/>
      <c r="L8" s="23"/>
      <c r="M8" s="6"/>
    </row>
    <row r="9" spans="1:17" x14ac:dyDescent="0.15">
      <c r="A9" s="2">
        <v>400</v>
      </c>
      <c r="B9" s="10">
        <f t="shared" ref="B9:B14" si="0">$B$15*$A9/1000</f>
        <v>171.2</v>
      </c>
      <c r="C9" s="18"/>
      <c r="D9" s="10">
        <f t="shared" ref="D9:D14" si="1">$D$15*$A9/1000</f>
        <v>234.4</v>
      </c>
      <c r="E9" s="22"/>
      <c r="F9" s="10">
        <f t="shared" ref="F9:F14" si="2">$F$15*$A9/1000</f>
        <v>298</v>
      </c>
      <c r="G9" s="18"/>
      <c r="H9" s="10">
        <f t="shared" ref="H9:H14" si="3">$H$15*$A9/1000</f>
        <v>368.8</v>
      </c>
      <c r="I9" s="18"/>
      <c r="J9" s="6"/>
      <c r="L9" s="23"/>
      <c r="M9" s="6"/>
    </row>
    <row r="10" spans="1:17" x14ac:dyDescent="0.15">
      <c r="A10" s="3">
        <v>500</v>
      </c>
      <c r="B10" s="10">
        <f t="shared" si="0"/>
        <v>214</v>
      </c>
      <c r="C10" s="18"/>
      <c r="D10" s="10">
        <f t="shared" si="1"/>
        <v>293</v>
      </c>
      <c r="E10" s="22"/>
      <c r="F10" s="10">
        <f t="shared" si="2"/>
        <v>372.5</v>
      </c>
      <c r="G10" s="18"/>
      <c r="H10" s="10">
        <f t="shared" si="3"/>
        <v>461</v>
      </c>
      <c r="I10" s="18"/>
      <c r="J10" s="6"/>
    </row>
    <row r="11" spans="1:17" x14ac:dyDescent="0.15">
      <c r="A11" s="3">
        <v>600</v>
      </c>
      <c r="B11" s="10">
        <f t="shared" si="0"/>
        <v>256.8</v>
      </c>
      <c r="C11" s="18"/>
      <c r="D11" s="10">
        <f t="shared" si="1"/>
        <v>351.6</v>
      </c>
      <c r="E11" s="22"/>
      <c r="F11" s="10">
        <f t="shared" si="2"/>
        <v>447</v>
      </c>
      <c r="G11" s="18"/>
      <c r="H11" s="10">
        <f t="shared" si="3"/>
        <v>553.20000000000005</v>
      </c>
      <c r="I11" s="18"/>
      <c r="J11" s="6"/>
    </row>
    <row r="12" spans="1:17" x14ac:dyDescent="0.15">
      <c r="A12" s="3">
        <v>700</v>
      </c>
      <c r="B12" s="10">
        <f t="shared" si="0"/>
        <v>299.60000000000002</v>
      </c>
      <c r="C12" s="18"/>
      <c r="D12" s="10">
        <f t="shared" si="1"/>
        <v>410.2</v>
      </c>
      <c r="E12" s="22"/>
      <c r="F12" s="10">
        <f t="shared" si="2"/>
        <v>521.5</v>
      </c>
      <c r="G12" s="18"/>
      <c r="H12" s="10">
        <f t="shared" si="3"/>
        <v>645.4</v>
      </c>
      <c r="I12" s="18"/>
      <c r="J12" s="4"/>
    </row>
    <row r="13" spans="1:17" x14ac:dyDescent="0.15">
      <c r="A13" s="3">
        <v>800</v>
      </c>
      <c r="B13" s="10">
        <f t="shared" si="0"/>
        <v>342.4</v>
      </c>
      <c r="C13" s="18"/>
      <c r="D13" s="10">
        <f t="shared" si="1"/>
        <v>468.8</v>
      </c>
      <c r="E13" s="22"/>
      <c r="F13" s="10">
        <f t="shared" si="2"/>
        <v>596</v>
      </c>
      <c r="G13" s="18"/>
      <c r="H13" s="10">
        <f t="shared" si="3"/>
        <v>737.6</v>
      </c>
      <c r="I13" s="18"/>
      <c r="J13" s="4"/>
      <c r="M13" s="30"/>
      <c r="N13" s="31"/>
      <c r="O13" s="31"/>
      <c r="P13" s="31"/>
      <c r="Q13" s="31"/>
    </row>
    <row r="14" spans="1:17" x14ac:dyDescent="0.15">
      <c r="A14" s="3">
        <v>900</v>
      </c>
      <c r="B14" s="10">
        <f t="shared" si="0"/>
        <v>385.2</v>
      </c>
      <c r="C14" s="18"/>
      <c r="D14" s="10">
        <f t="shared" si="1"/>
        <v>527.4</v>
      </c>
      <c r="E14" s="22"/>
      <c r="F14" s="10">
        <f t="shared" si="2"/>
        <v>670.5</v>
      </c>
      <c r="G14" s="18"/>
      <c r="H14" s="10">
        <f t="shared" si="3"/>
        <v>829.8</v>
      </c>
      <c r="I14" s="18"/>
      <c r="J14" s="4"/>
      <c r="M14" s="31"/>
      <c r="N14" s="12"/>
      <c r="O14" s="12"/>
      <c r="P14" s="12"/>
      <c r="Q14" s="12"/>
    </row>
    <row r="15" spans="1:17" x14ac:dyDescent="0.15">
      <c r="A15" s="3">
        <v>1000</v>
      </c>
      <c r="B15" s="27">
        <v>428</v>
      </c>
      <c r="C15" s="28">
        <v>1.1909000000000001</v>
      </c>
      <c r="D15" s="27">
        <v>586</v>
      </c>
      <c r="E15" s="29">
        <v>1.1875</v>
      </c>
      <c r="F15" s="27">
        <v>745</v>
      </c>
      <c r="G15" s="28">
        <v>1.1840999999999999</v>
      </c>
      <c r="H15" s="27">
        <v>922</v>
      </c>
      <c r="I15" s="28">
        <v>1.1807000000000001</v>
      </c>
      <c r="J15" s="4"/>
      <c r="K15" s="11"/>
      <c r="M15" s="31"/>
      <c r="N15" s="12"/>
      <c r="O15" s="32"/>
      <c r="P15" s="12"/>
      <c r="Q15" s="12"/>
    </row>
    <row r="16" spans="1:17" x14ac:dyDescent="0.15">
      <c r="A16" s="3">
        <v>1100</v>
      </c>
      <c r="B16" s="10">
        <f>$B$15*$A16/1000</f>
        <v>470.8</v>
      </c>
      <c r="C16" s="18"/>
      <c r="D16" s="10">
        <f>$D$15*$A16/1000</f>
        <v>644.6</v>
      </c>
      <c r="E16" s="22"/>
      <c r="F16" s="10">
        <f>$F$15*$A16/1000</f>
        <v>819.5</v>
      </c>
      <c r="G16" s="18"/>
      <c r="H16" s="10">
        <f t="shared" ref="H16:H35" si="4">$H$15*$A16/1000</f>
        <v>1014.2</v>
      </c>
      <c r="I16" s="18"/>
      <c r="J16" s="4"/>
      <c r="M16" s="31"/>
      <c r="N16" s="12"/>
      <c r="O16" s="12"/>
      <c r="P16" s="12"/>
      <c r="Q16" s="12"/>
    </row>
    <row r="17" spans="1:20" x14ac:dyDescent="0.15">
      <c r="A17" s="3">
        <v>1200</v>
      </c>
      <c r="B17" s="10">
        <f t="shared" ref="B17:B35" si="5">$B$15*$A17/1000</f>
        <v>513.6</v>
      </c>
      <c r="C17" s="18"/>
      <c r="D17" s="10">
        <f t="shared" ref="D17:D35" si="6">$D$15*$A17/1000</f>
        <v>703.2</v>
      </c>
      <c r="E17" s="22"/>
      <c r="F17" s="10">
        <f t="shared" ref="F17:F35" si="7">$F$15*$A17/1000</f>
        <v>894</v>
      </c>
      <c r="G17" s="18"/>
      <c r="H17" s="10">
        <f t="shared" si="4"/>
        <v>1106.4000000000001</v>
      </c>
      <c r="I17" s="18"/>
      <c r="J17" s="4"/>
      <c r="M17" s="31"/>
      <c r="N17" s="12"/>
      <c r="O17" s="12"/>
      <c r="P17" s="12"/>
      <c r="Q17" s="12"/>
    </row>
    <row r="18" spans="1:20" x14ac:dyDescent="0.15">
      <c r="A18" s="3">
        <v>1300</v>
      </c>
      <c r="B18" s="10">
        <f t="shared" si="5"/>
        <v>556.4</v>
      </c>
      <c r="C18" s="18"/>
      <c r="D18" s="10">
        <f t="shared" si="6"/>
        <v>761.8</v>
      </c>
      <c r="E18" s="22"/>
      <c r="F18" s="10">
        <f t="shared" si="7"/>
        <v>968.5</v>
      </c>
      <c r="G18" s="18"/>
      <c r="H18" s="10">
        <f t="shared" si="4"/>
        <v>1198.5999999999999</v>
      </c>
      <c r="I18" s="18"/>
      <c r="J18" s="4"/>
      <c r="M18" s="12"/>
      <c r="N18" s="12"/>
      <c r="O18" s="12"/>
      <c r="P18" s="12"/>
      <c r="Q18" s="12"/>
    </row>
    <row r="19" spans="1:20" x14ac:dyDescent="0.15">
      <c r="A19" s="3">
        <v>1400</v>
      </c>
      <c r="B19" s="10">
        <f t="shared" si="5"/>
        <v>599.20000000000005</v>
      </c>
      <c r="C19" s="18"/>
      <c r="D19" s="10">
        <f t="shared" si="6"/>
        <v>820.4</v>
      </c>
      <c r="E19" s="22"/>
      <c r="F19" s="10">
        <f t="shared" si="7"/>
        <v>1043</v>
      </c>
      <c r="G19" s="18"/>
      <c r="H19" s="10">
        <f t="shared" si="4"/>
        <v>1290.8</v>
      </c>
      <c r="I19" s="18"/>
      <c r="J19" s="4"/>
      <c r="M19" s="30"/>
      <c r="N19" s="31"/>
      <c r="O19" s="31"/>
      <c r="P19" s="31"/>
      <c r="Q19" s="31"/>
    </row>
    <row r="20" spans="1:20" x14ac:dyDescent="0.15">
      <c r="A20" s="3">
        <v>1500</v>
      </c>
      <c r="B20" s="10">
        <f t="shared" si="5"/>
        <v>642</v>
      </c>
      <c r="C20" s="18"/>
      <c r="D20" s="10">
        <f t="shared" si="6"/>
        <v>879</v>
      </c>
      <c r="E20" s="22"/>
      <c r="F20" s="10">
        <f t="shared" si="7"/>
        <v>1117.5</v>
      </c>
      <c r="G20" s="18"/>
      <c r="H20" s="10">
        <f t="shared" si="4"/>
        <v>1383</v>
      </c>
      <c r="I20" s="18"/>
      <c r="J20" s="6"/>
      <c r="M20" s="31"/>
      <c r="N20" s="12"/>
      <c r="O20" s="12"/>
      <c r="P20" s="12"/>
      <c r="Q20" s="12"/>
    </row>
    <row r="21" spans="1:20" x14ac:dyDescent="0.15">
      <c r="A21" s="3">
        <v>1600</v>
      </c>
      <c r="B21" s="10">
        <f t="shared" si="5"/>
        <v>684.8</v>
      </c>
      <c r="C21" s="18"/>
      <c r="D21" s="10">
        <f t="shared" si="6"/>
        <v>937.6</v>
      </c>
      <c r="E21" s="22"/>
      <c r="F21" s="10">
        <f t="shared" si="7"/>
        <v>1192</v>
      </c>
      <c r="G21" s="18"/>
      <c r="H21" s="10">
        <f t="shared" si="4"/>
        <v>1475.2</v>
      </c>
      <c r="I21" s="18"/>
      <c r="J21" s="6"/>
      <c r="M21" s="31"/>
      <c r="N21" s="12"/>
      <c r="O21" s="30"/>
      <c r="P21" s="12"/>
      <c r="Q21" s="12"/>
    </row>
    <row r="22" spans="1:20" x14ac:dyDescent="0.15">
      <c r="A22" s="3">
        <v>1700</v>
      </c>
      <c r="B22" s="10">
        <f t="shared" si="5"/>
        <v>727.6</v>
      </c>
      <c r="C22" s="18"/>
      <c r="D22" s="10">
        <f t="shared" si="6"/>
        <v>996.2</v>
      </c>
      <c r="E22" s="22"/>
      <c r="F22" s="10">
        <f t="shared" si="7"/>
        <v>1266.5</v>
      </c>
      <c r="G22" s="18"/>
      <c r="H22" s="10">
        <f t="shared" si="4"/>
        <v>1567.4</v>
      </c>
      <c r="I22" s="18"/>
      <c r="J22" s="6"/>
      <c r="M22" s="31"/>
      <c r="N22" s="12"/>
      <c r="O22" s="12"/>
      <c r="P22" s="12"/>
      <c r="Q22" s="12"/>
    </row>
    <row r="23" spans="1:20" x14ac:dyDescent="0.15">
      <c r="A23" s="3">
        <v>1800</v>
      </c>
      <c r="B23" s="10">
        <f t="shared" si="5"/>
        <v>770.4</v>
      </c>
      <c r="C23" s="18"/>
      <c r="D23" s="10">
        <f t="shared" si="6"/>
        <v>1054.8</v>
      </c>
      <c r="E23" s="22"/>
      <c r="F23" s="10">
        <f t="shared" si="7"/>
        <v>1341</v>
      </c>
      <c r="G23" s="18"/>
      <c r="H23" s="10">
        <f t="shared" si="4"/>
        <v>1659.6</v>
      </c>
      <c r="I23" s="18"/>
      <c r="J23" s="6"/>
      <c r="M23" s="31"/>
      <c r="N23" s="12"/>
      <c r="O23" s="12"/>
      <c r="P23" s="12"/>
      <c r="Q23" s="12"/>
    </row>
    <row r="24" spans="1:20" x14ac:dyDescent="0.15">
      <c r="A24" s="3">
        <v>1900</v>
      </c>
      <c r="B24" s="10">
        <f t="shared" si="5"/>
        <v>813.2</v>
      </c>
      <c r="C24" s="18"/>
      <c r="D24" s="10">
        <f t="shared" si="6"/>
        <v>1113.4000000000001</v>
      </c>
      <c r="E24" s="22"/>
      <c r="F24" s="10">
        <f t="shared" si="7"/>
        <v>1415.5</v>
      </c>
      <c r="G24" s="18"/>
      <c r="H24" s="10">
        <f t="shared" si="4"/>
        <v>1751.8</v>
      </c>
      <c r="I24" s="18"/>
      <c r="J24" s="6"/>
    </row>
    <row r="25" spans="1:20" x14ac:dyDescent="0.15">
      <c r="A25" s="3">
        <v>2000</v>
      </c>
      <c r="B25" s="10">
        <f t="shared" si="5"/>
        <v>856</v>
      </c>
      <c r="C25" s="18"/>
      <c r="D25" s="10">
        <f t="shared" si="6"/>
        <v>1172</v>
      </c>
      <c r="E25" s="22"/>
      <c r="F25" s="10">
        <f t="shared" si="7"/>
        <v>1490</v>
      </c>
      <c r="G25" s="18"/>
      <c r="H25" s="10">
        <f t="shared" si="4"/>
        <v>1844</v>
      </c>
      <c r="I25" s="18"/>
      <c r="J25" s="6"/>
    </row>
    <row r="26" spans="1:20" x14ac:dyDescent="0.15">
      <c r="A26" s="3">
        <v>2100</v>
      </c>
      <c r="B26" s="10">
        <f t="shared" si="5"/>
        <v>898.8</v>
      </c>
      <c r="C26" s="18"/>
      <c r="D26" s="10">
        <f t="shared" si="6"/>
        <v>1230.5999999999999</v>
      </c>
      <c r="E26" s="22"/>
      <c r="F26" s="10">
        <f t="shared" si="7"/>
        <v>1564.5</v>
      </c>
      <c r="G26" s="18"/>
      <c r="H26" s="10">
        <f t="shared" si="4"/>
        <v>1936.2</v>
      </c>
      <c r="I26" s="18"/>
      <c r="J26" s="6"/>
    </row>
    <row r="27" spans="1:20" x14ac:dyDescent="0.15">
      <c r="A27" s="3">
        <v>2200</v>
      </c>
      <c r="B27" s="10">
        <f t="shared" si="5"/>
        <v>941.6</v>
      </c>
      <c r="C27" s="18"/>
      <c r="D27" s="10">
        <f t="shared" si="6"/>
        <v>1289.2</v>
      </c>
      <c r="E27" s="22"/>
      <c r="F27" s="10">
        <f t="shared" si="7"/>
        <v>1639</v>
      </c>
      <c r="G27" s="18"/>
      <c r="H27" s="10">
        <f t="shared" si="4"/>
        <v>2028.4</v>
      </c>
      <c r="I27" s="18"/>
      <c r="J27" s="6"/>
      <c r="M27" s="34"/>
      <c r="N27" s="4"/>
      <c r="O27" s="4"/>
      <c r="P27" s="4"/>
      <c r="Q27" s="4"/>
      <c r="R27" s="4"/>
      <c r="S27" s="4"/>
      <c r="T27" s="4"/>
    </row>
    <row r="28" spans="1:20" x14ac:dyDescent="0.15">
      <c r="A28" s="3">
        <v>2300</v>
      </c>
      <c r="B28" s="10">
        <f t="shared" si="5"/>
        <v>984.4</v>
      </c>
      <c r="C28" s="18"/>
      <c r="D28" s="10">
        <f t="shared" si="6"/>
        <v>1347.8</v>
      </c>
      <c r="E28" s="22"/>
      <c r="F28" s="10">
        <f t="shared" si="7"/>
        <v>1713.5</v>
      </c>
      <c r="G28" s="18"/>
      <c r="H28" s="10">
        <f t="shared" si="4"/>
        <v>2120.6</v>
      </c>
      <c r="I28" s="18"/>
      <c r="J28" s="6"/>
      <c r="M28" s="4"/>
      <c r="N28" s="4"/>
      <c r="O28" s="4"/>
      <c r="P28" s="4"/>
      <c r="Q28" s="4"/>
      <c r="R28" s="4"/>
      <c r="S28" s="4"/>
      <c r="T28" s="4"/>
    </row>
    <row r="29" spans="1:20" x14ac:dyDescent="0.15">
      <c r="A29" s="3">
        <v>2400</v>
      </c>
      <c r="B29" s="10">
        <f t="shared" si="5"/>
        <v>1027.2</v>
      </c>
      <c r="C29" s="18"/>
      <c r="D29" s="10">
        <f t="shared" si="6"/>
        <v>1406.4</v>
      </c>
      <c r="E29" s="22"/>
      <c r="F29" s="10">
        <f t="shared" si="7"/>
        <v>1788</v>
      </c>
      <c r="G29" s="18"/>
      <c r="H29" s="10">
        <f t="shared" si="4"/>
        <v>2212.8000000000002</v>
      </c>
      <c r="I29" s="18"/>
      <c r="J29" s="6"/>
      <c r="M29" s="4"/>
      <c r="N29" s="4"/>
      <c r="O29" s="4"/>
      <c r="P29" s="4"/>
      <c r="Q29" s="4"/>
      <c r="R29" s="4"/>
      <c r="S29" s="4"/>
      <c r="T29" s="4"/>
    </row>
    <row r="30" spans="1:20" x14ac:dyDescent="0.15">
      <c r="A30" s="3">
        <v>2500</v>
      </c>
      <c r="B30" s="10">
        <f t="shared" si="5"/>
        <v>1070</v>
      </c>
      <c r="C30" s="18"/>
      <c r="D30" s="10">
        <f t="shared" si="6"/>
        <v>1465</v>
      </c>
      <c r="E30" s="22"/>
      <c r="F30" s="10">
        <f t="shared" si="7"/>
        <v>1862.5</v>
      </c>
      <c r="G30" s="18"/>
      <c r="H30" s="10">
        <f t="shared" si="4"/>
        <v>2305</v>
      </c>
      <c r="I30" s="18"/>
      <c r="J30" s="6"/>
      <c r="M30" s="24"/>
      <c r="N30" s="34"/>
      <c r="O30" s="34"/>
      <c r="P30" s="34"/>
      <c r="Q30" s="34"/>
      <c r="R30" s="4"/>
      <c r="S30" s="4"/>
      <c r="T30" s="4"/>
    </row>
    <row r="31" spans="1:20" x14ac:dyDescent="0.15">
      <c r="A31" s="3">
        <v>2600</v>
      </c>
      <c r="B31" s="10">
        <f t="shared" si="5"/>
        <v>1112.8</v>
      </c>
      <c r="C31" s="18"/>
      <c r="D31" s="10">
        <f t="shared" si="6"/>
        <v>1523.6</v>
      </c>
      <c r="E31" s="22"/>
      <c r="F31" s="10">
        <f t="shared" si="7"/>
        <v>1937</v>
      </c>
      <c r="G31" s="18"/>
      <c r="H31" s="10">
        <f t="shared" si="4"/>
        <v>2397.1999999999998</v>
      </c>
      <c r="I31" s="18"/>
      <c r="J31" s="6"/>
      <c r="M31" s="34"/>
      <c r="N31" s="4"/>
      <c r="O31" s="4"/>
      <c r="P31" s="4"/>
      <c r="Q31" s="4"/>
      <c r="R31" s="4"/>
      <c r="S31" s="24"/>
      <c r="T31" s="4"/>
    </row>
    <row r="32" spans="1:20" x14ac:dyDescent="0.15">
      <c r="A32" s="3">
        <v>2700</v>
      </c>
      <c r="B32" s="10">
        <f t="shared" si="5"/>
        <v>1155.5999999999999</v>
      </c>
      <c r="C32" s="18"/>
      <c r="D32" s="10">
        <f t="shared" si="6"/>
        <v>1582.2</v>
      </c>
      <c r="E32" s="22"/>
      <c r="F32" s="10">
        <f t="shared" si="7"/>
        <v>2011.5</v>
      </c>
      <c r="G32" s="18"/>
      <c r="H32" s="10">
        <f t="shared" si="4"/>
        <v>2489.4</v>
      </c>
      <c r="I32" s="18"/>
      <c r="J32" s="6"/>
      <c r="M32" s="34"/>
      <c r="N32" s="4"/>
      <c r="O32" s="35"/>
      <c r="P32" s="36"/>
      <c r="Q32" s="4"/>
      <c r="R32" s="4"/>
      <c r="S32" s="4"/>
      <c r="T32" s="4"/>
    </row>
    <row r="33" spans="1:20" x14ac:dyDescent="0.15">
      <c r="A33" s="3">
        <v>2800</v>
      </c>
      <c r="B33" s="10">
        <f t="shared" si="5"/>
        <v>1198.4000000000001</v>
      </c>
      <c r="C33" s="18"/>
      <c r="D33" s="10">
        <f t="shared" si="6"/>
        <v>1640.8</v>
      </c>
      <c r="E33" s="22"/>
      <c r="F33" s="10">
        <f t="shared" si="7"/>
        <v>2086</v>
      </c>
      <c r="G33" s="18"/>
      <c r="H33" s="10">
        <f t="shared" si="4"/>
        <v>2581.6</v>
      </c>
      <c r="I33" s="18"/>
      <c r="J33" s="6"/>
      <c r="M33" s="34"/>
      <c r="N33" s="4"/>
      <c r="O33" s="4"/>
      <c r="P33" s="4"/>
      <c r="Q33" s="4"/>
      <c r="R33" s="4"/>
      <c r="S33" s="4"/>
      <c r="T33" s="4"/>
    </row>
    <row r="34" spans="1:20" x14ac:dyDescent="0.15">
      <c r="A34" s="3">
        <v>2900</v>
      </c>
      <c r="B34" s="10">
        <f t="shared" si="5"/>
        <v>1241.2</v>
      </c>
      <c r="C34" s="18"/>
      <c r="D34" s="10">
        <f t="shared" si="6"/>
        <v>1699.4</v>
      </c>
      <c r="E34" s="22"/>
      <c r="F34" s="10">
        <f t="shared" si="7"/>
        <v>2160.5</v>
      </c>
      <c r="G34" s="18"/>
      <c r="H34" s="10">
        <f t="shared" si="4"/>
        <v>2673.8</v>
      </c>
      <c r="I34" s="18"/>
      <c r="J34" s="6"/>
      <c r="M34" s="34"/>
      <c r="N34" s="4"/>
      <c r="O34" s="4"/>
      <c r="P34" s="4"/>
      <c r="Q34" s="4"/>
      <c r="R34" s="4"/>
      <c r="S34" s="4"/>
      <c r="T34" s="4"/>
    </row>
    <row r="35" spans="1:20" x14ac:dyDescent="0.15">
      <c r="A35" s="3">
        <v>3000</v>
      </c>
      <c r="B35" s="10">
        <f t="shared" si="5"/>
        <v>1284</v>
      </c>
      <c r="C35" s="18"/>
      <c r="D35" s="10">
        <f t="shared" si="6"/>
        <v>1758</v>
      </c>
      <c r="E35" s="22"/>
      <c r="F35" s="10">
        <f t="shared" si="7"/>
        <v>2235</v>
      </c>
      <c r="G35" s="18"/>
      <c r="H35" s="10">
        <f t="shared" si="4"/>
        <v>2766</v>
      </c>
      <c r="I35" s="18"/>
      <c r="J35" s="6"/>
      <c r="M35" s="4"/>
      <c r="N35" s="4"/>
      <c r="O35" s="4"/>
      <c r="P35" s="4"/>
      <c r="Q35" s="4"/>
      <c r="R35" s="4"/>
      <c r="S35" s="4"/>
      <c r="T35" s="4"/>
    </row>
    <row r="36" spans="1:20" x14ac:dyDescent="0.15">
      <c r="B36" s="1"/>
      <c r="D36" s="1"/>
      <c r="F36" s="1"/>
      <c r="H36" s="1"/>
      <c r="J36" s="6"/>
    </row>
    <row r="37" spans="1:20" ht="20" x14ac:dyDescent="0.2">
      <c r="A37" s="82" t="s">
        <v>8</v>
      </c>
      <c r="B37" s="83"/>
      <c r="C37" s="83"/>
      <c r="D37" s="6"/>
      <c r="E37"/>
      <c r="G37"/>
      <c r="I37"/>
    </row>
    <row r="38" spans="1:20" x14ac:dyDescent="0.15">
      <c r="A38" s="7"/>
      <c r="B38" s="84" t="s">
        <v>9</v>
      </c>
      <c r="C38" s="85"/>
      <c r="D38" s="6"/>
      <c r="E38"/>
      <c r="G38"/>
      <c r="I38"/>
    </row>
    <row r="39" spans="1:20" x14ac:dyDescent="0.15">
      <c r="A39" s="8" t="s">
        <v>0</v>
      </c>
      <c r="B39" s="9" t="s">
        <v>1</v>
      </c>
      <c r="C39" s="17" t="s">
        <v>2</v>
      </c>
      <c r="D39" s="4"/>
      <c r="E39" s="58" t="s">
        <v>15</v>
      </c>
      <c r="G39"/>
      <c r="I39"/>
    </row>
    <row r="40" spans="1:20" x14ac:dyDescent="0.15">
      <c r="A40" s="2">
        <v>400</v>
      </c>
      <c r="B40" s="10">
        <f t="shared" ref="B40:B45" si="8">$B$46*$A40/1000</f>
        <v>256.8</v>
      </c>
      <c r="C40" s="18"/>
      <c r="D40" s="4"/>
      <c r="E40" s="19" t="s">
        <v>16</v>
      </c>
      <c r="G40"/>
      <c r="I40"/>
    </row>
    <row r="41" spans="1:20" x14ac:dyDescent="0.15">
      <c r="A41" s="3">
        <v>500</v>
      </c>
      <c r="B41" s="10">
        <f t="shared" si="8"/>
        <v>321</v>
      </c>
      <c r="C41" s="18"/>
      <c r="D41" s="4"/>
      <c r="E41"/>
      <c r="G41"/>
      <c r="I41"/>
    </row>
    <row r="42" spans="1:20" x14ac:dyDescent="0.15">
      <c r="A42" s="3">
        <v>600</v>
      </c>
      <c r="B42" s="10">
        <f t="shared" si="8"/>
        <v>385.2</v>
      </c>
      <c r="C42" s="18"/>
      <c r="D42" s="4"/>
      <c r="E42"/>
      <c r="G42"/>
      <c r="I42"/>
    </row>
    <row r="43" spans="1:20" x14ac:dyDescent="0.15">
      <c r="A43" s="3">
        <v>700</v>
      </c>
      <c r="B43" s="10">
        <f t="shared" si="8"/>
        <v>449.4</v>
      </c>
      <c r="C43" s="18"/>
      <c r="D43" s="4"/>
      <c r="E43"/>
      <c r="G43"/>
      <c r="I43"/>
    </row>
    <row r="44" spans="1:20" x14ac:dyDescent="0.15">
      <c r="A44" s="3">
        <v>800</v>
      </c>
      <c r="B44" s="10">
        <f t="shared" si="8"/>
        <v>513.6</v>
      </c>
      <c r="C44" s="18"/>
      <c r="D44" s="4"/>
      <c r="E44"/>
      <c r="G44"/>
      <c r="I44"/>
    </row>
    <row r="45" spans="1:20" x14ac:dyDescent="0.15">
      <c r="A45" s="3">
        <v>900</v>
      </c>
      <c r="B45" s="10">
        <f t="shared" si="8"/>
        <v>577.79999999999995</v>
      </c>
      <c r="C45" s="18"/>
      <c r="D45" s="4"/>
      <c r="E45"/>
      <c r="G45"/>
      <c r="I45"/>
    </row>
    <row r="46" spans="1:20" x14ac:dyDescent="0.15">
      <c r="A46" s="14">
        <v>1000</v>
      </c>
      <c r="B46" s="27">
        <v>642</v>
      </c>
      <c r="C46" s="25">
        <v>1.1909000000000001</v>
      </c>
      <c r="D46" s="4"/>
      <c r="E46"/>
      <c r="G46"/>
      <c r="I46"/>
    </row>
    <row r="47" spans="1:20" x14ac:dyDescent="0.15">
      <c r="A47" s="3">
        <v>1100</v>
      </c>
      <c r="B47" s="10">
        <f t="shared" ref="B47:B66" si="9">$B$46*$A47/1000</f>
        <v>706.2</v>
      </c>
      <c r="C47" s="18"/>
      <c r="D47" s="4"/>
      <c r="E47"/>
      <c r="G47"/>
      <c r="I47"/>
    </row>
    <row r="48" spans="1:20" x14ac:dyDescent="0.15">
      <c r="A48" s="3">
        <v>1200</v>
      </c>
      <c r="B48" s="10">
        <f t="shared" si="9"/>
        <v>770.4</v>
      </c>
      <c r="C48" s="18"/>
      <c r="D48" s="4"/>
      <c r="E48"/>
      <c r="G48"/>
      <c r="I48"/>
    </row>
    <row r="49" spans="1:9" x14ac:dyDescent="0.15">
      <c r="A49" s="3">
        <v>1300</v>
      </c>
      <c r="B49" s="10">
        <f t="shared" si="9"/>
        <v>834.6</v>
      </c>
      <c r="C49" s="18"/>
      <c r="D49" s="4"/>
      <c r="E49"/>
      <c r="G49"/>
      <c r="I49"/>
    </row>
    <row r="50" spans="1:9" x14ac:dyDescent="0.15">
      <c r="A50" s="3">
        <v>1400</v>
      </c>
      <c r="B50" s="10">
        <f t="shared" si="9"/>
        <v>898.8</v>
      </c>
      <c r="C50" s="18"/>
      <c r="D50" s="4"/>
      <c r="E50"/>
      <c r="G50"/>
      <c r="I50"/>
    </row>
    <row r="51" spans="1:9" x14ac:dyDescent="0.15">
      <c r="A51" s="3">
        <v>1500</v>
      </c>
      <c r="B51" s="10">
        <f t="shared" si="9"/>
        <v>963</v>
      </c>
      <c r="C51" s="18"/>
      <c r="E51"/>
      <c r="G51"/>
      <c r="I51"/>
    </row>
    <row r="52" spans="1:9" x14ac:dyDescent="0.15">
      <c r="A52" s="3">
        <v>1600</v>
      </c>
      <c r="B52" s="10">
        <f t="shared" si="9"/>
        <v>1027.2</v>
      </c>
      <c r="C52" s="18"/>
      <c r="E52"/>
      <c r="G52"/>
      <c r="I52"/>
    </row>
    <row r="53" spans="1:9" x14ac:dyDescent="0.15">
      <c r="A53" s="3">
        <v>1700</v>
      </c>
      <c r="B53" s="10">
        <f t="shared" si="9"/>
        <v>1091.4000000000001</v>
      </c>
      <c r="C53" s="18"/>
      <c r="E53"/>
      <c r="G53"/>
      <c r="I53"/>
    </row>
    <row r="54" spans="1:9" x14ac:dyDescent="0.15">
      <c r="A54" s="3">
        <v>1800</v>
      </c>
      <c r="B54" s="10">
        <f t="shared" si="9"/>
        <v>1155.5999999999999</v>
      </c>
      <c r="C54" s="18"/>
      <c r="E54"/>
      <c r="G54"/>
      <c r="I54"/>
    </row>
    <row r="55" spans="1:9" x14ac:dyDescent="0.15">
      <c r="A55" s="3">
        <v>1900</v>
      </c>
      <c r="B55" s="10">
        <f t="shared" si="9"/>
        <v>1219.8</v>
      </c>
      <c r="C55" s="18"/>
      <c r="E55"/>
      <c r="G55"/>
      <c r="I55"/>
    </row>
    <row r="56" spans="1:9" x14ac:dyDescent="0.15">
      <c r="A56" s="3">
        <v>2000</v>
      </c>
      <c r="B56" s="10">
        <f t="shared" si="9"/>
        <v>1284</v>
      </c>
      <c r="C56" s="18"/>
      <c r="E56"/>
      <c r="G56"/>
      <c r="I56"/>
    </row>
    <row r="57" spans="1:9" x14ac:dyDescent="0.15">
      <c r="A57" s="3">
        <v>2100</v>
      </c>
      <c r="B57" s="10">
        <f t="shared" si="9"/>
        <v>1348.2</v>
      </c>
      <c r="C57" s="18"/>
      <c r="E57"/>
      <c r="G57"/>
      <c r="I57"/>
    </row>
    <row r="58" spans="1:9" x14ac:dyDescent="0.15">
      <c r="A58" s="3">
        <v>2200</v>
      </c>
      <c r="B58" s="10">
        <f t="shared" si="9"/>
        <v>1412.4</v>
      </c>
      <c r="C58" s="18"/>
      <c r="E58"/>
      <c r="G58"/>
      <c r="I58"/>
    </row>
    <row r="59" spans="1:9" x14ac:dyDescent="0.15">
      <c r="A59" s="3">
        <v>2300</v>
      </c>
      <c r="B59" s="10">
        <f t="shared" si="9"/>
        <v>1476.6</v>
      </c>
      <c r="C59" s="18"/>
      <c r="E59"/>
      <c r="G59"/>
      <c r="I59"/>
    </row>
    <row r="60" spans="1:9" x14ac:dyDescent="0.15">
      <c r="A60" s="3">
        <v>2400</v>
      </c>
      <c r="B60" s="10">
        <f t="shared" si="9"/>
        <v>1540.8</v>
      </c>
      <c r="C60" s="18"/>
      <c r="E60"/>
      <c r="G60"/>
      <c r="I60"/>
    </row>
    <row r="61" spans="1:9" x14ac:dyDescent="0.15">
      <c r="A61" s="3">
        <v>2500</v>
      </c>
      <c r="B61" s="10">
        <f t="shared" si="9"/>
        <v>1605</v>
      </c>
      <c r="C61" s="18"/>
      <c r="E61"/>
      <c r="G61"/>
      <c r="I61"/>
    </row>
    <row r="62" spans="1:9" x14ac:dyDescent="0.15">
      <c r="A62" s="3">
        <v>2600</v>
      </c>
      <c r="B62" s="10">
        <f t="shared" si="9"/>
        <v>1669.2</v>
      </c>
      <c r="C62" s="18"/>
      <c r="E62"/>
      <c r="G62"/>
      <c r="I62"/>
    </row>
    <row r="63" spans="1:9" x14ac:dyDescent="0.15">
      <c r="A63" s="3">
        <v>2700</v>
      </c>
      <c r="B63" s="10">
        <f t="shared" si="9"/>
        <v>1733.4</v>
      </c>
      <c r="C63" s="18"/>
      <c r="E63"/>
      <c r="G63"/>
      <c r="I63"/>
    </row>
    <row r="64" spans="1:9" x14ac:dyDescent="0.15">
      <c r="A64" s="3">
        <v>2800</v>
      </c>
      <c r="B64" s="10">
        <f t="shared" si="9"/>
        <v>1797.6</v>
      </c>
      <c r="C64" s="18"/>
      <c r="E64"/>
      <c r="G64"/>
      <c r="I64"/>
    </row>
    <row r="65" spans="1:9" x14ac:dyDescent="0.15">
      <c r="A65" s="3">
        <v>2900</v>
      </c>
      <c r="B65" s="10">
        <f t="shared" si="9"/>
        <v>1861.8</v>
      </c>
      <c r="C65" s="18"/>
      <c r="E65"/>
      <c r="G65"/>
      <c r="I65"/>
    </row>
    <row r="66" spans="1:9" x14ac:dyDescent="0.15">
      <c r="A66" s="3">
        <v>3000</v>
      </c>
      <c r="B66" s="10">
        <f t="shared" si="9"/>
        <v>1926</v>
      </c>
      <c r="C66" s="18"/>
      <c r="E66"/>
      <c r="G66"/>
      <c r="I66"/>
    </row>
    <row r="67" spans="1:9" x14ac:dyDescent="0.15">
      <c r="A67" s="13"/>
      <c r="B67" s="1"/>
      <c r="D67" s="1"/>
      <c r="F67" s="1"/>
      <c r="H67" s="1"/>
    </row>
    <row r="68" spans="1:9" ht="20" x14ac:dyDescent="0.2">
      <c r="A68" s="86" t="s">
        <v>10</v>
      </c>
      <c r="B68" s="87"/>
      <c r="C68" s="87"/>
      <c r="D68" s="87"/>
      <c r="E68" s="87"/>
      <c r="F68" s="87"/>
      <c r="G68" s="87"/>
      <c r="I68"/>
    </row>
    <row r="69" spans="1:9" x14ac:dyDescent="0.15">
      <c r="A69" s="7"/>
      <c r="B69" s="84" t="s">
        <v>5</v>
      </c>
      <c r="C69" s="85"/>
      <c r="D69" s="84" t="s">
        <v>6</v>
      </c>
      <c r="E69" s="85"/>
      <c r="F69" s="84" t="s">
        <v>7</v>
      </c>
      <c r="G69" s="85"/>
      <c r="I69"/>
    </row>
    <row r="70" spans="1:9" x14ac:dyDescent="0.15">
      <c r="A70" s="8" t="s">
        <v>0</v>
      </c>
      <c r="B70" s="9" t="s">
        <v>1</v>
      </c>
      <c r="C70" s="17" t="s">
        <v>2</v>
      </c>
      <c r="D70" s="9" t="s">
        <v>1</v>
      </c>
      <c r="E70" s="21" t="s">
        <v>2</v>
      </c>
      <c r="F70" s="9" t="s">
        <v>1</v>
      </c>
      <c r="G70" s="17" t="s">
        <v>2</v>
      </c>
      <c r="I70"/>
    </row>
    <row r="71" spans="1:9" x14ac:dyDescent="0.15">
      <c r="A71" s="2">
        <v>400</v>
      </c>
      <c r="B71" s="10">
        <f t="shared" ref="B71:B76" si="10">$B$77*$A71/1000</f>
        <v>238.4</v>
      </c>
      <c r="C71" s="18"/>
      <c r="D71" s="10">
        <f t="shared" ref="D71:D76" si="11">$D$77*$A71/1000</f>
        <v>305.2</v>
      </c>
      <c r="E71" s="22"/>
      <c r="F71" s="10">
        <f t="shared" ref="F71:F76" si="12">$F$77*$A71/1000</f>
        <v>377.6</v>
      </c>
      <c r="G71" s="18"/>
      <c r="H71" s="12"/>
      <c r="I71"/>
    </row>
    <row r="72" spans="1:9" x14ac:dyDescent="0.15">
      <c r="A72" s="3">
        <v>500</v>
      </c>
      <c r="B72" s="10">
        <f t="shared" si="10"/>
        <v>298</v>
      </c>
      <c r="C72" s="18"/>
      <c r="D72" s="10">
        <f t="shared" si="11"/>
        <v>381.5</v>
      </c>
      <c r="E72" s="22"/>
      <c r="F72" s="10">
        <f t="shared" si="12"/>
        <v>472</v>
      </c>
      <c r="G72" s="18"/>
      <c r="H72" s="12"/>
      <c r="I72"/>
    </row>
    <row r="73" spans="1:9" x14ac:dyDescent="0.15">
      <c r="A73" s="3">
        <v>600</v>
      </c>
      <c r="B73" s="10">
        <f t="shared" si="10"/>
        <v>357.6</v>
      </c>
      <c r="C73" s="18"/>
      <c r="D73" s="10">
        <f t="shared" si="11"/>
        <v>457.8</v>
      </c>
      <c r="E73" s="22"/>
      <c r="F73" s="10">
        <f t="shared" si="12"/>
        <v>566.4</v>
      </c>
      <c r="G73" s="18"/>
      <c r="H73" s="12"/>
      <c r="I73"/>
    </row>
    <row r="74" spans="1:9" x14ac:dyDescent="0.15">
      <c r="A74" s="3">
        <v>700</v>
      </c>
      <c r="B74" s="10">
        <f t="shared" si="10"/>
        <v>417.2</v>
      </c>
      <c r="C74" s="18"/>
      <c r="D74" s="10">
        <f t="shared" si="11"/>
        <v>534.1</v>
      </c>
      <c r="E74" s="22"/>
      <c r="F74" s="10">
        <f t="shared" si="12"/>
        <v>660.8</v>
      </c>
      <c r="G74" s="18"/>
      <c r="H74" s="12"/>
      <c r="I74"/>
    </row>
    <row r="75" spans="1:9" x14ac:dyDescent="0.15">
      <c r="A75" s="3">
        <v>800</v>
      </c>
      <c r="B75" s="10">
        <f t="shared" si="10"/>
        <v>476.8</v>
      </c>
      <c r="C75" s="18"/>
      <c r="D75" s="10">
        <f t="shared" si="11"/>
        <v>610.4</v>
      </c>
      <c r="E75" s="22"/>
      <c r="F75" s="10">
        <f t="shared" si="12"/>
        <v>755.2</v>
      </c>
      <c r="G75" s="18"/>
      <c r="H75" s="12"/>
      <c r="I75"/>
    </row>
    <row r="76" spans="1:9" x14ac:dyDescent="0.15">
      <c r="A76" s="3">
        <v>900</v>
      </c>
      <c r="B76" s="10">
        <f t="shared" si="10"/>
        <v>536.4</v>
      </c>
      <c r="C76" s="18"/>
      <c r="D76" s="10">
        <f t="shared" si="11"/>
        <v>686.7</v>
      </c>
      <c r="E76" s="22"/>
      <c r="F76" s="10">
        <f t="shared" si="12"/>
        <v>849.6</v>
      </c>
      <c r="G76" s="18"/>
      <c r="H76" s="12"/>
      <c r="I76"/>
    </row>
    <row r="77" spans="1:9" x14ac:dyDescent="0.15">
      <c r="A77" s="3">
        <v>1000</v>
      </c>
      <c r="B77" s="27">
        <v>596</v>
      </c>
      <c r="C77" s="25">
        <v>1.1875</v>
      </c>
      <c r="D77" s="33">
        <v>763</v>
      </c>
      <c r="E77" s="26">
        <v>1.1840999999999999</v>
      </c>
      <c r="F77" s="27">
        <v>944</v>
      </c>
      <c r="G77" s="28">
        <v>1.1807000000000001</v>
      </c>
      <c r="H77" s="12"/>
      <c r="I77" s="19"/>
    </row>
    <row r="78" spans="1:9" x14ac:dyDescent="0.15">
      <c r="A78" s="3">
        <v>1100</v>
      </c>
      <c r="B78" s="10">
        <f t="shared" ref="B78:B97" si="13">$B$77*$A78/1000</f>
        <v>655.6</v>
      </c>
      <c r="C78" s="18"/>
      <c r="D78" s="10">
        <f t="shared" ref="D78:D97" si="14">$D$77*$A78/1000</f>
        <v>839.3</v>
      </c>
      <c r="E78" s="22"/>
      <c r="F78" s="10">
        <f t="shared" ref="F78:F97" si="15">$F$77*$A78/1000</f>
        <v>1038.4000000000001</v>
      </c>
      <c r="G78" s="18"/>
      <c r="H78" s="12"/>
      <c r="I78"/>
    </row>
    <row r="79" spans="1:9" x14ac:dyDescent="0.15">
      <c r="A79" s="3">
        <v>1200</v>
      </c>
      <c r="B79" s="10">
        <f t="shared" si="13"/>
        <v>715.2</v>
      </c>
      <c r="C79" s="18"/>
      <c r="D79" s="10">
        <f t="shared" si="14"/>
        <v>915.6</v>
      </c>
      <c r="E79" s="22"/>
      <c r="F79" s="10">
        <f t="shared" si="15"/>
        <v>1132.8</v>
      </c>
      <c r="G79" s="18"/>
      <c r="H79" s="12"/>
      <c r="I79"/>
    </row>
    <row r="80" spans="1:9" x14ac:dyDescent="0.15">
      <c r="A80" s="3">
        <v>1300</v>
      </c>
      <c r="B80" s="10">
        <f t="shared" si="13"/>
        <v>774.8</v>
      </c>
      <c r="C80" s="18"/>
      <c r="D80" s="10">
        <f t="shared" si="14"/>
        <v>991.9</v>
      </c>
      <c r="E80" s="22"/>
      <c r="F80" s="10">
        <f t="shared" si="15"/>
        <v>1227.2</v>
      </c>
      <c r="G80" s="18"/>
      <c r="H80" s="12"/>
      <c r="I80"/>
    </row>
    <row r="81" spans="1:9" x14ac:dyDescent="0.15">
      <c r="A81" s="3">
        <v>1400</v>
      </c>
      <c r="B81" s="10">
        <f t="shared" si="13"/>
        <v>834.4</v>
      </c>
      <c r="C81" s="18"/>
      <c r="D81" s="10">
        <f t="shared" si="14"/>
        <v>1068.2</v>
      </c>
      <c r="E81" s="22"/>
      <c r="F81" s="10">
        <f t="shared" si="15"/>
        <v>1321.6</v>
      </c>
      <c r="G81" s="18"/>
      <c r="H81" s="12"/>
      <c r="I81"/>
    </row>
    <row r="82" spans="1:9" x14ac:dyDescent="0.15">
      <c r="A82" s="3">
        <v>1500</v>
      </c>
      <c r="B82" s="10">
        <f t="shared" si="13"/>
        <v>894</v>
      </c>
      <c r="C82" s="18"/>
      <c r="D82" s="10">
        <f t="shared" si="14"/>
        <v>1144.5</v>
      </c>
      <c r="E82" s="22"/>
      <c r="F82" s="10">
        <f t="shared" si="15"/>
        <v>1416</v>
      </c>
      <c r="G82" s="18"/>
      <c r="H82" s="12"/>
      <c r="I82"/>
    </row>
    <row r="83" spans="1:9" x14ac:dyDescent="0.15">
      <c r="A83" s="3">
        <v>1600</v>
      </c>
      <c r="B83" s="10">
        <f t="shared" si="13"/>
        <v>953.6</v>
      </c>
      <c r="C83" s="18"/>
      <c r="D83" s="10">
        <f t="shared" si="14"/>
        <v>1220.8</v>
      </c>
      <c r="E83" s="22"/>
      <c r="F83" s="10">
        <f t="shared" si="15"/>
        <v>1510.4</v>
      </c>
      <c r="G83" s="18"/>
      <c r="I83"/>
    </row>
    <row r="84" spans="1:9" x14ac:dyDescent="0.15">
      <c r="A84" s="3">
        <v>1700</v>
      </c>
      <c r="B84" s="10">
        <f t="shared" si="13"/>
        <v>1013.2</v>
      </c>
      <c r="C84" s="18"/>
      <c r="D84" s="10">
        <f t="shared" si="14"/>
        <v>1297.0999999999999</v>
      </c>
      <c r="E84" s="22"/>
      <c r="F84" s="10">
        <f t="shared" si="15"/>
        <v>1604.8</v>
      </c>
      <c r="G84" s="18"/>
      <c r="I84"/>
    </row>
    <row r="85" spans="1:9" x14ac:dyDescent="0.15">
      <c r="A85" s="3">
        <v>1800</v>
      </c>
      <c r="B85" s="10">
        <f t="shared" si="13"/>
        <v>1072.8</v>
      </c>
      <c r="C85" s="18"/>
      <c r="D85" s="10">
        <f t="shared" si="14"/>
        <v>1373.4</v>
      </c>
      <c r="E85" s="22"/>
      <c r="F85" s="10">
        <f t="shared" si="15"/>
        <v>1699.2</v>
      </c>
      <c r="G85" s="18"/>
      <c r="I85"/>
    </row>
    <row r="86" spans="1:9" x14ac:dyDescent="0.15">
      <c r="A86" s="3">
        <v>1900</v>
      </c>
      <c r="B86" s="10">
        <f t="shared" si="13"/>
        <v>1132.4000000000001</v>
      </c>
      <c r="C86" s="18"/>
      <c r="D86" s="10">
        <f t="shared" si="14"/>
        <v>1449.7</v>
      </c>
      <c r="E86" s="22"/>
      <c r="F86" s="10">
        <f t="shared" si="15"/>
        <v>1793.6</v>
      </c>
      <c r="G86" s="18"/>
      <c r="I86"/>
    </row>
    <row r="87" spans="1:9" x14ac:dyDescent="0.15">
      <c r="A87" s="3">
        <v>2000</v>
      </c>
      <c r="B87" s="10">
        <f t="shared" si="13"/>
        <v>1192</v>
      </c>
      <c r="C87" s="18"/>
      <c r="D87" s="10">
        <f t="shared" si="14"/>
        <v>1526</v>
      </c>
      <c r="E87" s="22"/>
      <c r="F87" s="10">
        <f t="shared" si="15"/>
        <v>1888</v>
      </c>
      <c r="G87" s="18"/>
      <c r="I87"/>
    </row>
    <row r="88" spans="1:9" x14ac:dyDescent="0.15">
      <c r="A88" s="3">
        <v>2100</v>
      </c>
      <c r="B88" s="10">
        <f t="shared" si="13"/>
        <v>1251.5999999999999</v>
      </c>
      <c r="C88" s="18"/>
      <c r="D88" s="10">
        <f t="shared" si="14"/>
        <v>1602.3</v>
      </c>
      <c r="E88" s="22"/>
      <c r="F88" s="10">
        <f t="shared" si="15"/>
        <v>1982.4</v>
      </c>
      <c r="G88" s="18"/>
      <c r="I88"/>
    </row>
    <row r="89" spans="1:9" x14ac:dyDescent="0.15">
      <c r="A89" s="3">
        <v>2200</v>
      </c>
      <c r="B89" s="10">
        <f t="shared" si="13"/>
        <v>1311.2</v>
      </c>
      <c r="C89" s="18"/>
      <c r="D89" s="10">
        <f t="shared" si="14"/>
        <v>1678.6</v>
      </c>
      <c r="E89" s="22"/>
      <c r="F89" s="10">
        <f t="shared" si="15"/>
        <v>2076.8000000000002</v>
      </c>
      <c r="G89" s="18"/>
      <c r="I89"/>
    </row>
    <row r="90" spans="1:9" x14ac:dyDescent="0.15">
      <c r="A90" s="3">
        <v>2300</v>
      </c>
      <c r="B90" s="10">
        <f t="shared" si="13"/>
        <v>1370.8</v>
      </c>
      <c r="C90" s="18"/>
      <c r="D90" s="10">
        <f t="shared" si="14"/>
        <v>1754.9</v>
      </c>
      <c r="E90" s="22"/>
      <c r="F90" s="10">
        <f t="shared" si="15"/>
        <v>2171.1999999999998</v>
      </c>
      <c r="G90" s="18"/>
      <c r="I90"/>
    </row>
    <row r="91" spans="1:9" x14ac:dyDescent="0.15">
      <c r="A91" s="3">
        <v>2400</v>
      </c>
      <c r="B91" s="10">
        <f t="shared" si="13"/>
        <v>1430.4</v>
      </c>
      <c r="C91" s="18"/>
      <c r="D91" s="10">
        <f t="shared" si="14"/>
        <v>1831.2</v>
      </c>
      <c r="E91" s="22"/>
      <c r="F91" s="10">
        <f t="shared" si="15"/>
        <v>2265.6</v>
      </c>
      <c r="G91" s="18"/>
      <c r="I91"/>
    </row>
    <row r="92" spans="1:9" x14ac:dyDescent="0.15">
      <c r="A92" s="3">
        <v>2500</v>
      </c>
      <c r="B92" s="10">
        <f t="shared" si="13"/>
        <v>1490</v>
      </c>
      <c r="C92" s="18"/>
      <c r="D92" s="10">
        <f t="shared" si="14"/>
        <v>1907.5</v>
      </c>
      <c r="E92" s="22"/>
      <c r="F92" s="10">
        <f t="shared" si="15"/>
        <v>2360</v>
      </c>
      <c r="G92" s="18"/>
      <c r="I92"/>
    </row>
    <row r="93" spans="1:9" x14ac:dyDescent="0.15">
      <c r="A93" s="3">
        <v>2600</v>
      </c>
      <c r="B93" s="10">
        <f t="shared" si="13"/>
        <v>1549.6</v>
      </c>
      <c r="C93" s="18"/>
      <c r="D93" s="10">
        <f t="shared" si="14"/>
        <v>1983.8</v>
      </c>
      <c r="E93" s="22"/>
      <c r="F93" s="10">
        <f t="shared" si="15"/>
        <v>2454.4</v>
      </c>
      <c r="G93" s="18"/>
      <c r="I93"/>
    </row>
    <row r="94" spans="1:9" x14ac:dyDescent="0.15">
      <c r="A94" s="3">
        <v>2700</v>
      </c>
      <c r="B94" s="10">
        <f t="shared" si="13"/>
        <v>1609.2</v>
      </c>
      <c r="C94" s="18"/>
      <c r="D94" s="10">
        <f t="shared" si="14"/>
        <v>2060.1</v>
      </c>
      <c r="E94" s="22"/>
      <c r="F94" s="10">
        <f t="shared" si="15"/>
        <v>2548.8000000000002</v>
      </c>
      <c r="G94" s="18"/>
      <c r="I94"/>
    </row>
    <row r="95" spans="1:9" ht="11.25" customHeight="1" x14ac:dyDescent="0.15">
      <c r="A95" s="3">
        <v>2800</v>
      </c>
      <c r="B95" s="10">
        <f t="shared" si="13"/>
        <v>1668.8</v>
      </c>
      <c r="C95" s="18"/>
      <c r="D95" s="10">
        <f t="shared" si="14"/>
        <v>2136.4</v>
      </c>
      <c r="E95" s="22"/>
      <c r="F95" s="10">
        <f t="shared" si="15"/>
        <v>2643.2</v>
      </c>
      <c r="G95" s="18"/>
      <c r="I95"/>
    </row>
    <row r="96" spans="1:9" x14ac:dyDescent="0.15">
      <c r="A96" s="3">
        <v>2900</v>
      </c>
      <c r="B96" s="10">
        <f t="shared" si="13"/>
        <v>1728.4</v>
      </c>
      <c r="C96" s="18"/>
      <c r="D96" s="10">
        <f t="shared" si="14"/>
        <v>2212.6999999999998</v>
      </c>
      <c r="E96" s="22"/>
      <c r="F96" s="10">
        <f t="shared" si="15"/>
        <v>2737.6</v>
      </c>
      <c r="G96" s="18"/>
      <c r="I96"/>
    </row>
    <row r="97" spans="1:9" x14ac:dyDescent="0.15">
      <c r="A97" s="3">
        <v>3000</v>
      </c>
      <c r="B97" s="10">
        <f t="shared" si="13"/>
        <v>1788</v>
      </c>
      <c r="C97" s="18"/>
      <c r="D97" s="10">
        <f t="shared" si="14"/>
        <v>2289</v>
      </c>
      <c r="E97" s="22"/>
      <c r="F97" s="10">
        <f t="shared" si="15"/>
        <v>2832</v>
      </c>
      <c r="G97" s="18"/>
      <c r="I97"/>
    </row>
    <row r="98" spans="1:9" x14ac:dyDescent="0.15">
      <c r="B98" s="1"/>
      <c r="D98" s="1"/>
      <c r="F98" s="1"/>
      <c r="H98" s="1"/>
    </row>
  </sheetData>
  <mergeCells count="11">
    <mergeCell ref="A37:C37"/>
    <mergeCell ref="D69:E69"/>
    <mergeCell ref="F69:G69"/>
    <mergeCell ref="A68:G68"/>
    <mergeCell ref="A6:I6"/>
    <mergeCell ref="B7:C7"/>
    <mergeCell ref="D7:E7"/>
    <mergeCell ref="F7:G7"/>
    <mergeCell ref="H7:I7"/>
    <mergeCell ref="B38:C38"/>
    <mergeCell ref="B69:C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Lisa Clean</vt:lpstr>
      <vt:lpstr>Blad1</vt:lpstr>
      <vt:lpstr>'Lisa Clean'!Tulostusalue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Microsoft Office User</cp:lastModifiedBy>
  <cp:lastPrinted>2012-09-18T14:15:49Z</cp:lastPrinted>
  <dcterms:created xsi:type="dcterms:W3CDTF">2001-10-22T08:56:49Z</dcterms:created>
  <dcterms:modified xsi:type="dcterms:W3CDTF">2021-03-02T11:38:39Z</dcterms:modified>
</cp:coreProperties>
</file>