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Stravent Dropbox/AA-LAATU/EDUSTUSTUOTTEET/Lyngson/Tehosimuloinnit/"/>
    </mc:Choice>
  </mc:AlternateContent>
  <xr:revisionPtr revIDLastSave="0" documentId="13_ncr:1_{3442958C-90B4-AF4B-890D-CE99B670CFA9}" xr6:coauthVersionLast="47" xr6:coauthVersionMax="47" xr10:uidLastSave="{00000000-0000-0000-0000-000000000000}"/>
  <workbookProtection workbookAlgorithmName="SHA-512" workbookHashValue="Mb66nIEp0XoNv5Nl3+tmOochcdm+j2e1RvD4/WP31NJkA/AvAtkn6h+GxQO+234e06T3ia4Z6VGOLzEhC6GbAA==" workbookSaltValue="hpgkOZiWzMTWogjL894c4g==" workbookSpinCount="100000" lockStructure="1"/>
  <bookViews>
    <workbookView xWindow="0" yWindow="500" windowWidth="13300" windowHeight="15920" xr2:uid="{00000000-000D-0000-FFFF-FFFF00000000}"/>
  </bookViews>
  <sheets>
    <sheet name="MC" sheetId="1" r:id="rId1"/>
    <sheet name="Blad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B160" i="3"/>
  <c r="D160" i="3"/>
  <c r="F160" i="3"/>
  <c r="H160" i="3"/>
  <c r="J160" i="3"/>
  <c r="B158" i="3"/>
  <c r="D158" i="3"/>
  <c r="F158" i="3"/>
  <c r="H158" i="3"/>
  <c r="J158" i="3"/>
  <c r="B156" i="3"/>
  <c r="D156" i="3"/>
  <c r="F156" i="3"/>
  <c r="H156" i="3"/>
  <c r="J156" i="3"/>
  <c r="J9" i="3"/>
  <c r="J10" i="3"/>
  <c r="J11" i="3"/>
  <c r="J12" i="3"/>
  <c r="C136" i="1"/>
  <c r="D136" i="1"/>
  <c r="E136" i="1"/>
  <c r="F136" i="1"/>
  <c r="G136" i="1"/>
  <c r="C113" i="1"/>
  <c r="D113" i="1"/>
  <c r="E113" i="1"/>
  <c r="F113" i="1"/>
  <c r="G113" i="1"/>
  <c r="H129" i="3" l="1"/>
  <c r="F131" i="3"/>
  <c r="F129" i="3"/>
  <c r="D131" i="3"/>
  <c r="D129" i="3"/>
  <c r="B131" i="3"/>
  <c r="B129" i="3"/>
  <c r="J108" i="3"/>
  <c r="G114" i="1" s="1"/>
  <c r="J106" i="3"/>
  <c r="G112" i="1" s="1"/>
  <c r="H108" i="3"/>
  <c r="F114" i="1" s="1"/>
  <c r="H106" i="3"/>
  <c r="F112" i="1" s="1"/>
  <c r="F108" i="3"/>
  <c r="E114" i="1" s="1"/>
  <c r="F106" i="3"/>
  <c r="E112" i="1" s="1"/>
  <c r="D108" i="3"/>
  <c r="D114" i="1" s="1"/>
  <c r="D106" i="3"/>
  <c r="D112" i="1" s="1"/>
  <c r="B108" i="3"/>
  <c r="C114" i="1" s="1"/>
  <c r="B106" i="3"/>
  <c r="C112" i="1" s="1"/>
  <c r="J85" i="3"/>
  <c r="J83" i="3"/>
  <c r="H85" i="3"/>
  <c r="H83" i="3"/>
  <c r="F85" i="3"/>
  <c r="F83" i="3"/>
  <c r="D85" i="3"/>
  <c r="D83" i="3"/>
  <c r="B85" i="3"/>
  <c r="B83" i="3"/>
  <c r="J62" i="3"/>
  <c r="J60" i="3"/>
  <c r="H62" i="3"/>
  <c r="H60" i="3"/>
  <c r="F62" i="3"/>
  <c r="F60" i="3"/>
  <c r="D62" i="3"/>
  <c r="D60" i="3"/>
  <c r="B62" i="3"/>
  <c r="B60" i="3"/>
  <c r="J39" i="3"/>
  <c r="J37" i="3"/>
  <c r="H39" i="3"/>
  <c r="H37" i="3"/>
  <c r="F39" i="3"/>
  <c r="F37" i="3"/>
  <c r="D39" i="3"/>
  <c r="D37" i="3"/>
  <c r="B39" i="3"/>
  <c r="B37" i="3"/>
  <c r="F16" i="3"/>
  <c r="F14" i="3"/>
  <c r="D16" i="3"/>
  <c r="D14" i="3"/>
  <c r="B16" i="3"/>
  <c r="B14" i="3"/>
  <c r="F109" i="3"/>
  <c r="E115" i="1" s="1"/>
  <c r="F110" i="3"/>
  <c r="E116" i="1" s="1"/>
  <c r="F111" i="3"/>
  <c r="E117" i="1" s="1"/>
  <c r="F112" i="3"/>
  <c r="E118" i="1" s="1"/>
  <c r="F113" i="3"/>
  <c r="E119" i="1" s="1"/>
  <c r="F114" i="3"/>
  <c r="E120" i="1" s="1"/>
  <c r="F115" i="3"/>
  <c r="E121" i="1" s="1"/>
  <c r="F116" i="3"/>
  <c r="E122" i="1" s="1"/>
  <c r="F117" i="3"/>
  <c r="E123" i="1" s="1"/>
  <c r="F118" i="3"/>
  <c r="E124" i="1" s="1"/>
  <c r="F119" i="3"/>
  <c r="E125" i="1" s="1"/>
  <c r="J109" i="3"/>
  <c r="G115" i="1" s="1"/>
  <c r="J110" i="3"/>
  <c r="G116" i="1" s="1"/>
  <c r="J111" i="3"/>
  <c r="G117" i="1" s="1"/>
  <c r="J112" i="3"/>
  <c r="G118" i="1" s="1"/>
  <c r="J113" i="3"/>
  <c r="G119" i="1" s="1"/>
  <c r="J114" i="3"/>
  <c r="G120" i="1" s="1"/>
  <c r="J115" i="3"/>
  <c r="G121" i="1" s="1"/>
  <c r="J116" i="3"/>
  <c r="G122" i="1" s="1"/>
  <c r="J117" i="3"/>
  <c r="G123" i="1" s="1"/>
  <c r="J118" i="3"/>
  <c r="G124" i="1" s="1"/>
  <c r="J119" i="3"/>
  <c r="G125" i="1" s="1"/>
  <c r="B165" i="3" l="1"/>
  <c r="D165" i="3"/>
  <c r="D148" i="1" s="1"/>
  <c r="F165" i="3"/>
  <c r="E148" i="1" s="1"/>
  <c r="H165" i="3"/>
  <c r="F148" i="1" s="1"/>
  <c r="J165" i="3"/>
  <c r="G148" i="1" s="1"/>
  <c r="J148" i="3"/>
  <c r="G131" i="1" s="1"/>
  <c r="J149" i="3"/>
  <c r="G132" i="1" s="1"/>
  <c r="J150" i="3"/>
  <c r="G133" i="1" s="1"/>
  <c r="J151" i="3"/>
  <c r="G134" i="1" s="1"/>
  <c r="J152" i="3"/>
  <c r="G135" i="1" s="1"/>
  <c r="J147" i="3"/>
  <c r="G130" i="1" s="1"/>
  <c r="J155" i="3"/>
  <c r="G138" i="1" s="1"/>
  <c r="J157" i="3"/>
  <c r="G140" i="1" s="1"/>
  <c r="J159" i="3"/>
  <c r="G142" i="1" s="1"/>
  <c r="J161" i="3"/>
  <c r="G144" i="1" s="1"/>
  <c r="J162" i="3"/>
  <c r="G145" i="1" s="1"/>
  <c r="J163" i="3"/>
  <c r="G146" i="1" s="1"/>
  <c r="J164" i="3"/>
  <c r="G147" i="1" s="1"/>
  <c r="J154" i="3"/>
  <c r="G137" i="1" s="1"/>
  <c r="H148" i="3"/>
  <c r="F131" i="1" s="1"/>
  <c r="H149" i="3"/>
  <c r="F132" i="1" s="1"/>
  <c r="H150" i="3"/>
  <c r="F133" i="1" s="1"/>
  <c r="H151" i="3"/>
  <c r="F134" i="1" s="1"/>
  <c r="H152" i="3"/>
  <c r="F135" i="1" s="1"/>
  <c r="H147" i="3"/>
  <c r="F130" i="1" s="1"/>
  <c r="H155" i="3"/>
  <c r="F138" i="1" s="1"/>
  <c r="H157" i="3"/>
  <c r="F140" i="1" s="1"/>
  <c r="H159" i="3"/>
  <c r="F142" i="1" s="1"/>
  <c r="H161" i="3"/>
  <c r="F144" i="1" s="1"/>
  <c r="H162" i="3"/>
  <c r="F145" i="1" s="1"/>
  <c r="H163" i="3"/>
  <c r="F146" i="1" s="1"/>
  <c r="H164" i="3"/>
  <c r="F147" i="1" s="1"/>
  <c r="H154" i="3"/>
  <c r="F137" i="1" s="1"/>
  <c r="F148" i="3"/>
  <c r="E131" i="1" s="1"/>
  <c r="F149" i="3"/>
  <c r="E132" i="1" s="1"/>
  <c r="F150" i="3"/>
  <c r="E133" i="1" s="1"/>
  <c r="F151" i="3"/>
  <c r="E134" i="1" s="1"/>
  <c r="F152" i="3"/>
  <c r="E135" i="1" s="1"/>
  <c r="F147" i="3"/>
  <c r="E130" i="1" s="1"/>
  <c r="F155" i="3"/>
  <c r="E138" i="1" s="1"/>
  <c r="F157" i="3"/>
  <c r="E140" i="1" s="1"/>
  <c r="F159" i="3"/>
  <c r="E142" i="1" s="1"/>
  <c r="F161" i="3"/>
  <c r="E144" i="1" s="1"/>
  <c r="F162" i="3"/>
  <c r="E145" i="1" s="1"/>
  <c r="F163" i="3"/>
  <c r="E146" i="1" s="1"/>
  <c r="F164" i="3"/>
  <c r="E147" i="1" s="1"/>
  <c r="F154" i="3"/>
  <c r="E137" i="1" s="1"/>
  <c r="D148" i="3"/>
  <c r="D131" i="1" s="1"/>
  <c r="D149" i="3"/>
  <c r="D132" i="1" s="1"/>
  <c r="D150" i="3"/>
  <c r="D133" i="1" s="1"/>
  <c r="D151" i="3"/>
  <c r="D134" i="1" s="1"/>
  <c r="D152" i="3"/>
  <c r="D135" i="1" s="1"/>
  <c r="D147" i="3"/>
  <c r="D130" i="1" s="1"/>
  <c r="D155" i="3"/>
  <c r="D138" i="1" s="1"/>
  <c r="D157" i="3"/>
  <c r="D140" i="1" s="1"/>
  <c r="D159" i="3"/>
  <c r="D142" i="1" s="1"/>
  <c r="D161" i="3"/>
  <c r="D144" i="1" s="1"/>
  <c r="D162" i="3"/>
  <c r="D145" i="1" s="1"/>
  <c r="D163" i="3"/>
  <c r="D146" i="1" s="1"/>
  <c r="D164" i="3"/>
  <c r="D147" i="1" s="1"/>
  <c r="D154" i="3"/>
  <c r="D137" i="1" s="1"/>
  <c r="B148" i="3"/>
  <c r="C131" i="1" s="1"/>
  <c r="B149" i="3"/>
  <c r="C132" i="1" s="1"/>
  <c r="B150" i="3"/>
  <c r="C133" i="1" s="1"/>
  <c r="B151" i="3"/>
  <c r="C134" i="1" s="1"/>
  <c r="B152" i="3"/>
  <c r="C135" i="1" s="1"/>
  <c r="B147" i="3"/>
  <c r="C130" i="1" s="1"/>
  <c r="B155" i="3"/>
  <c r="C138" i="1" s="1"/>
  <c r="B157" i="3"/>
  <c r="C140" i="1" s="1"/>
  <c r="B159" i="3"/>
  <c r="C142" i="1" s="1"/>
  <c r="B161" i="3"/>
  <c r="B162" i="3"/>
  <c r="B163" i="3"/>
  <c r="B164" i="3"/>
  <c r="B154" i="3"/>
  <c r="C137" i="1" s="1"/>
  <c r="B56" i="3"/>
  <c r="B57" i="3"/>
  <c r="B58" i="3"/>
  <c r="B59" i="3"/>
  <c r="B55" i="3"/>
  <c r="B63" i="3"/>
  <c r="B64" i="3"/>
  <c r="B65" i="3"/>
  <c r="B66" i="3"/>
  <c r="B67" i="3"/>
  <c r="B68" i="3"/>
  <c r="B69" i="3"/>
  <c r="B70" i="3"/>
  <c r="B71" i="3"/>
  <c r="B72" i="3"/>
  <c r="B73" i="3"/>
  <c r="J33" i="3"/>
  <c r="J34" i="3"/>
  <c r="J35" i="3"/>
  <c r="J36" i="3"/>
  <c r="J32" i="3"/>
  <c r="J40" i="3"/>
  <c r="J41" i="3"/>
  <c r="J42" i="3"/>
  <c r="J43" i="3"/>
  <c r="J44" i="3"/>
  <c r="J45" i="3"/>
  <c r="J46" i="3"/>
  <c r="J47" i="3"/>
  <c r="J48" i="3"/>
  <c r="J49" i="3"/>
  <c r="J50" i="3"/>
  <c r="H33" i="3"/>
  <c r="H34" i="3"/>
  <c r="H35" i="3"/>
  <c r="H36" i="3"/>
  <c r="H32" i="3"/>
  <c r="H40" i="3"/>
  <c r="H41" i="3"/>
  <c r="H42" i="3"/>
  <c r="H43" i="3"/>
  <c r="H44" i="3"/>
  <c r="H45" i="3"/>
  <c r="H46" i="3"/>
  <c r="H47" i="3"/>
  <c r="H48" i="3"/>
  <c r="H49" i="3"/>
  <c r="H50" i="3"/>
  <c r="F33" i="3"/>
  <c r="F34" i="3"/>
  <c r="F35" i="3"/>
  <c r="F36" i="3"/>
  <c r="F32" i="3"/>
  <c r="F40" i="3"/>
  <c r="F41" i="3"/>
  <c r="F42" i="3"/>
  <c r="F43" i="3"/>
  <c r="F44" i="3"/>
  <c r="F45" i="3"/>
  <c r="F46" i="3"/>
  <c r="F47" i="3"/>
  <c r="F48" i="3"/>
  <c r="F49" i="3"/>
  <c r="F50" i="3"/>
  <c r="D33" i="3" l="1"/>
  <c r="D34" i="3"/>
  <c r="D35" i="3"/>
  <c r="D36" i="3"/>
  <c r="D32" i="3"/>
  <c r="D40" i="3"/>
  <c r="D41" i="3"/>
  <c r="D42" i="3"/>
  <c r="D43" i="3"/>
  <c r="D44" i="3"/>
  <c r="D45" i="3"/>
  <c r="D46" i="3"/>
  <c r="D47" i="3"/>
  <c r="D48" i="3"/>
  <c r="D49" i="3"/>
  <c r="D50" i="3"/>
  <c r="B33" i="3"/>
  <c r="B34" i="3"/>
  <c r="B35" i="3"/>
  <c r="B36" i="3"/>
  <c r="B32" i="3"/>
  <c r="B40" i="3"/>
  <c r="B41" i="3"/>
  <c r="B42" i="3"/>
  <c r="B43" i="3"/>
  <c r="B44" i="3"/>
  <c r="B45" i="3"/>
  <c r="B46" i="3"/>
  <c r="B47" i="3"/>
  <c r="B48" i="3"/>
  <c r="B49" i="3"/>
  <c r="B50" i="3"/>
  <c r="B17" i="3"/>
  <c r="B18" i="3"/>
  <c r="B19" i="3"/>
  <c r="B20" i="3"/>
  <c r="B21" i="3"/>
  <c r="B22" i="3"/>
  <c r="B23" i="3"/>
  <c r="B24" i="3"/>
  <c r="B25" i="3"/>
  <c r="B26" i="3"/>
  <c r="B27" i="3"/>
  <c r="J15" i="3"/>
  <c r="H15" i="3"/>
  <c r="B9" i="3"/>
  <c r="B10" i="3"/>
  <c r="B11" i="3"/>
  <c r="B12" i="3"/>
  <c r="B13" i="3"/>
  <c r="J16" i="3" l="1"/>
  <c r="J14" i="3"/>
  <c r="H14" i="3"/>
  <c r="H16" i="3"/>
  <c r="J125" i="3" l="1"/>
  <c r="J126" i="3"/>
  <c r="J127" i="3"/>
  <c r="J128" i="3"/>
  <c r="J129" i="3"/>
  <c r="J124" i="3"/>
  <c r="H125" i="3"/>
  <c r="H126" i="3"/>
  <c r="H127" i="3"/>
  <c r="H128" i="3"/>
  <c r="H124" i="3"/>
  <c r="F125" i="3"/>
  <c r="F126" i="3"/>
  <c r="F127" i="3"/>
  <c r="F128" i="3"/>
  <c r="F124" i="3"/>
  <c r="D125" i="3"/>
  <c r="D126" i="3"/>
  <c r="D127" i="3"/>
  <c r="D128" i="3"/>
  <c r="D124" i="3"/>
  <c r="B125" i="3"/>
  <c r="B126" i="3"/>
  <c r="B127" i="3"/>
  <c r="B128" i="3"/>
  <c r="B124" i="3"/>
  <c r="J102" i="3"/>
  <c r="G108" i="1" s="1"/>
  <c r="J103" i="3"/>
  <c r="G109" i="1" s="1"/>
  <c r="J104" i="3"/>
  <c r="G110" i="1" s="1"/>
  <c r="J105" i="3"/>
  <c r="G111" i="1" s="1"/>
  <c r="J101" i="3"/>
  <c r="G107" i="1" s="1"/>
  <c r="H102" i="3"/>
  <c r="F108" i="1" s="1"/>
  <c r="H103" i="3"/>
  <c r="F109" i="1" s="1"/>
  <c r="H104" i="3"/>
  <c r="F110" i="1" s="1"/>
  <c r="H105" i="3"/>
  <c r="F111" i="1" s="1"/>
  <c r="H101" i="3"/>
  <c r="F107" i="1" s="1"/>
  <c r="F102" i="3"/>
  <c r="E108" i="1" s="1"/>
  <c r="F103" i="3"/>
  <c r="E109" i="1" s="1"/>
  <c r="F104" i="3"/>
  <c r="E110" i="1" s="1"/>
  <c r="F105" i="3"/>
  <c r="E111" i="1" s="1"/>
  <c r="F101" i="3"/>
  <c r="E107" i="1" s="1"/>
  <c r="D102" i="3"/>
  <c r="D108" i="1" s="1"/>
  <c r="D103" i="3"/>
  <c r="D109" i="1" s="1"/>
  <c r="D104" i="3"/>
  <c r="D110" i="1" s="1"/>
  <c r="D105" i="3"/>
  <c r="D111" i="1" s="1"/>
  <c r="D101" i="3"/>
  <c r="D107" i="1" s="1"/>
  <c r="B102" i="3"/>
  <c r="C108" i="1" s="1"/>
  <c r="B103" i="3"/>
  <c r="C109" i="1" s="1"/>
  <c r="B104" i="3"/>
  <c r="C110" i="1" s="1"/>
  <c r="B105" i="3"/>
  <c r="C111" i="1" s="1"/>
  <c r="B101" i="3"/>
  <c r="C107" i="1" s="1"/>
  <c r="J132" i="3"/>
  <c r="J134" i="3"/>
  <c r="J136" i="3"/>
  <c r="J138" i="3"/>
  <c r="J139" i="3"/>
  <c r="J140" i="3"/>
  <c r="J141" i="3"/>
  <c r="J142" i="3"/>
  <c r="J131" i="3"/>
  <c r="H132" i="3"/>
  <c r="H134" i="3"/>
  <c r="H136" i="3"/>
  <c r="H138" i="3"/>
  <c r="H139" i="3"/>
  <c r="H140" i="3"/>
  <c r="H141" i="3"/>
  <c r="H142" i="3"/>
  <c r="H131" i="3"/>
  <c r="F132" i="3"/>
  <c r="F134" i="3"/>
  <c r="F136" i="3"/>
  <c r="F138" i="3"/>
  <c r="F139" i="3"/>
  <c r="F140" i="3"/>
  <c r="F141" i="3"/>
  <c r="F142" i="3"/>
  <c r="D132" i="3"/>
  <c r="D134" i="3"/>
  <c r="D136" i="3"/>
  <c r="D138" i="3"/>
  <c r="D139" i="3"/>
  <c r="D140" i="3"/>
  <c r="D141" i="3"/>
  <c r="D142" i="3"/>
  <c r="B132" i="3"/>
  <c r="B134" i="3"/>
  <c r="B136" i="3"/>
  <c r="B138" i="3"/>
  <c r="B139" i="3"/>
  <c r="B140" i="3"/>
  <c r="B141" i="3"/>
  <c r="B142" i="3"/>
  <c r="H109" i="3"/>
  <c r="F115" i="1" s="1"/>
  <c r="H110" i="3"/>
  <c r="F116" i="1" s="1"/>
  <c r="H111" i="3"/>
  <c r="F117" i="1" s="1"/>
  <c r="H112" i="3"/>
  <c r="F118" i="1" s="1"/>
  <c r="H113" i="3"/>
  <c r="F119" i="1" s="1"/>
  <c r="H114" i="3"/>
  <c r="F120" i="1" s="1"/>
  <c r="H115" i="3"/>
  <c r="F121" i="1" s="1"/>
  <c r="H116" i="3"/>
  <c r="F122" i="1" s="1"/>
  <c r="H117" i="3"/>
  <c r="F123" i="1" s="1"/>
  <c r="H118" i="3"/>
  <c r="F124" i="1" s="1"/>
  <c r="H119" i="3"/>
  <c r="F125" i="1" s="1"/>
  <c r="D109" i="3"/>
  <c r="D115" i="1" s="1"/>
  <c r="D110" i="3"/>
  <c r="D116" i="1" s="1"/>
  <c r="D111" i="3"/>
  <c r="D117" i="1" s="1"/>
  <c r="D112" i="3"/>
  <c r="D118" i="1" s="1"/>
  <c r="D113" i="3"/>
  <c r="D119" i="1" s="1"/>
  <c r="D114" i="3"/>
  <c r="D120" i="1" s="1"/>
  <c r="D115" i="3"/>
  <c r="D121" i="1" s="1"/>
  <c r="D116" i="3"/>
  <c r="D122" i="1" s="1"/>
  <c r="D117" i="3"/>
  <c r="D123" i="1" s="1"/>
  <c r="D118" i="3"/>
  <c r="D124" i="1" s="1"/>
  <c r="D119" i="3"/>
  <c r="D125" i="1" s="1"/>
  <c r="B109" i="3"/>
  <c r="C115" i="1" s="1"/>
  <c r="B110" i="3"/>
  <c r="C116" i="1" s="1"/>
  <c r="B111" i="3"/>
  <c r="C117" i="1" s="1"/>
  <c r="B112" i="3"/>
  <c r="C118" i="1" s="1"/>
  <c r="B113" i="3"/>
  <c r="C119" i="1" s="1"/>
  <c r="B114" i="3"/>
  <c r="C120" i="1" s="1"/>
  <c r="B115" i="3"/>
  <c r="C121" i="1" s="1"/>
  <c r="B116" i="3"/>
  <c r="C122" i="1" s="1"/>
  <c r="B117" i="3"/>
  <c r="C123" i="1" s="1"/>
  <c r="B118" i="3"/>
  <c r="C124" i="1" s="1"/>
  <c r="B119" i="3"/>
  <c r="C125" i="1" s="1"/>
  <c r="C90" i="1"/>
  <c r="D90" i="1"/>
  <c r="E90" i="1"/>
  <c r="F90" i="1"/>
  <c r="G90" i="1"/>
  <c r="C72" i="1" l="1"/>
  <c r="D71" i="3"/>
  <c r="D72" i="1" s="1"/>
  <c r="F71" i="3"/>
  <c r="E72" i="1" s="1"/>
  <c r="H71" i="3"/>
  <c r="F72" i="1" s="1"/>
  <c r="J71" i="3"/>
  <c r="G72" i="1" s="1"/>
  <c r="B96" i="3"/>
  <c r="D96" i="3"/>
  <c r="F96" i="3"/>
  <c r="H96" i="3"/>
  <c r="J96" i="3"/>
  <c r="B95" i="3"/>
  <c r="C101" i="1" s="1"/>
  <c r="D95" i="3"/>
  <c r="D101" i="1" s="1"/>
  <c r="F95" i="3"/>
  <c r="E101" i="1" s="1"/>
  <c r="H95" i="3"/>
  <c r="F101" i="1" s="1"/>
  <c r="J95" i="3"/>
  <c r="B94" i="3"/>
  <c r="C100" i="1" s="1"/>
  <c r="D94" i="3"/>
  <c r="D100" i="1" s="1"/>
  <c r="F94" i="3"/>
  <c r="E100" i="1" s="1"/>
  <c r="H94" i="3"/>
  <c r="F100" i="1" s="1"/>
  <c r="J94" i="3"/>
  <c r="C74" i="1"/>
  <c r="D73" i="3"/>
  <c r="D74" i="1" s="1"/>
  <c r="F73" i="3"/>
  <c r="E74" i="1" s="1"/>
  <c r="H73" i="3"/>
  <c r="F74" i="1" s="1"/>
  <c r="J73" i="3"/>
  <c r="G74" i="1" s="1"/>
  <c r="C73" i="1"/>
  <c r="D72" i="3"/>
  <c r="D73" i="1" s="1"/>
  <c r="F72" i="3"/>
  <c r="E73" i="1" s="1"/>
  <c r="H72" i="3"/>
  <c r="F73" i="1" s="1"/>
  <c r="J72" i="3"/>
  <c r="G73" i="1" s="1"/>
  <c r="C51" i="1"/>
  <c r="D51" i="1"/>
  <c r="E51" i="1"/>
  <c r="F51" i="1"/>
  <c r="G51" i="1"/>
  <c r="C50" i="1"/>
  <c r="D50" i="1"/>
  <c r="E50" i="1"/>
  <c r="F50" i="1"/>
  <c r="G50" i="1"/>
  <c r="C49" i="1"/>
  <c r="D49" i="1"/>
  <c r="E49" i="1"/>
  <c r="F49" i="1"/>
  <c r="G49" i="1"/>
  <c r="G100" i="1" l="1"/>
  <c r="G101" i="1"/>
  <c r="D102" i="1"/>
  <c r="G102" i="1"/>
  <c r="C102" i="1"/>
  <c r="F102" i="1"/>
  <c r="E102" i="1"/>
  <c r="C28" i="1"/>
  <c r="D27" i="3"/>
  <c r="D28" i="1" s="1"/>
  <c r="F27" i="3"/>
  <c r="E28" i="1" s="1"/>
  <c r="H27" i="3"/>
  <c r="F28" i="1" s="1"/>
  <c r="J27" i="3"/>
  <c r="G28" i="1" s="1"/>
  <c r="C27" i="1"/>
  <c r="D26" i="3"/>
  <c r="D27" i="1" s="1"/>
  <c r="F26" i="3"/>
  <c r="E27" i="1" s="1"/>
  <c r="H26" i="3"/>
  <c r="F27" i="1" s="1"/>
  <c r="J26" i="3"/>
  <c r="G27" i="1" s="1"/>
  <c r="C26" i="1"/>
  <c r="D25" i="3"/>
  <c r="D26" i="1" s="1"/>
  <c r="F25" i="3"/>
  <c r="E26" i="1" s="1"/>
  <c r="H25" i="3"/>
  <c r="F26" i="1" s="1"/>
  <c r="J25" i="3"/>
  <c r="G26" i="1" s="1"/>
  <c r="G16" i="1" l="1"/>
  <c r="F16" i="1"/>
  <c r="E16" i="1"/>
  <c r="D16" i="1"/>
  <c r="G39" i="1"/>
  <c r="F39" i="1"/>
  <c r="E39" i="1"/>
  <c r="D39" i="1"/>
  <c r="C39" i="1"/>
  <c r="G62" i="1"/>
  <c r="F62" i="1"/>
  <c r="E62" i="1"/>
  <c r="D62" i="1"/>
  <c r="C62" i="1"/>
  <c r="C16" i="1"/>
  <c r="J78" i="3"/>
  <c r="G84" i="1" s="1"/>
  <c r="J79" i="3"/>
  <c r="J80" i="3"/>
  <c r="J81" i="3"/>
  <c r="J82" i="3"/>
  <c r="J86" i="3"/>
  <c r="J87" i="3"/>
  <c r="J88" i="3"/>
  <c r="J89" i="3"/>
  <c r="J90" i="3"/>
  <c r="J91" i="3"/>
  <c r="J92" i="3"/>
  <c r="J93" i="3"/>
  <c r="H78" i="3"/>
  <c r="F84" i="1" s="1"/>
  <c r="H79" i="3"/>
  <c r="F85" i="1" s="1"/>
  <c r="H80" i="3"/>
  <c r="F86" i="1" s="1"/>
  <c r="H81" i="3"/>
  <c r="F87" i="1" s="1"/>
  <c r="H82" i="3"/>
  <c r="F88" i="1" s="1"/>
  <c r="H86" i="3"/>
  <c r="F92" i="1" s="1"/>
  <c r="H87" i="3"/>
  <c r="F93" i="1" s="1"/>
  <c r="H88" i="3"/>
  <c r="F94" i="1" s="1"/>
  <c r="H89" i="3"/>
  <c r="F95" i="1" s="1"/>
  <c r="H90" i="3"/>
  <c r="F96" i="1" s="1"/>
  <c r="H91" i="3"/>
  <c r="F97" i="1" s="1"/>
  <c r="H92" i="3"/>
  <c r="F98" i="1" s="1"/>
  <c r="H93" i="3"/>
  <c r="F99" i="1" s="1"/>
  <c r="F78" i="3"/>
  <c r="E84" i="1" s="1"/>
  <c r="F79" i="3"/>
  <c r="E85" i="1" s="1"/>
  <c r="F80" i="3"/>
  <c r="E86" i="1" s="1"/>
  <c r="F81" i="3"/>
  <c r="E87" i="1" s="1"/>
  <c r="F82" i="3"/>
  <c r="E88" i="1" s="1"/>
  <c r="F86" i="3"/>
  <c r="E92" i="1" s="1"/>
  <c r="F87" i="3"/>
  <c r="E93" i="1" s="1"/>
  <c r="F88" i="3"/>
  <c r="E94" i="1" s="1"/>
  <c r="F89" i="3"/>
  <c r="E95" i="1" s="1"/>
  <c r="F90" i="3"/>
  <c r="E96" i="1" s="1"/>
  <c r="F91" i="3"/>
  <c r="E97" i="1" s="1"/>
  <c r="F92" i="3"/>
  <c r="E98" i="1" s="1"/>
  <c r="F93" i="3"/>
  <c r="E99" i="1" s="1"/>
  <c r="D78" i="3"/>
  <c r="D84" i="1" s="1"/>
  <c r="D79" i="3"/>
  <c r="D85" i="1" s="1"/>
  <c r="D80" i="3"/>
  <c r="D86" i="1" s="1"/>
  <c r="D81" i="3"/>
  <c r="D87" i="1" s="1"/>
  <c r="D82" i="3"/>
  <c r="D88" i="1" s="1"/>
  <c r="D86" i="3"/>
  <c r="D92" i="1" s="1"/>
  <c r="D87" i="3"/>
  <c r="D93" i="1" s="1"/>
  <c r="D88" i="3"/>
  <c r="D94" i="1" s="1"/>
  <c r="D89" i="3"/>
  <c r="D95" i="1" s="1"/>
  <c r="D90" i="3"/>
  <c r="D96" i="1" s="1"/>
  <c r="D91" i="3"/>
  <c r="D97" i="1" s="1"/>
  <c r="D92" i="3"/>
  <c r="D98" i="1" s="1"/>
  <c r="D93" i="3"/>
  <c r="D99" i="1" s="1"/>
  <c r="B78" i="3"/>
  <c r="C84" i="1" s="1"/>
  <c r="B79" i="3"/>
  <c r="C85" i="1" s="1"/>
  <c r="B80" i="3"/>
  <c r="C86" i="1" s="1"/>
  <c r="B81" i="3"/>
  <c r="C87" i="1" s="1"/>
  <c r="B82" i="3"/>
  <c r="C88" i="1" s="1"/>
  <c r="B93" i="3"/>
  <c r="C99" i="1" s="1"/>
  <c r="B86" i="3"/>
  <c r="C92" i="1" s="1"/>
  <c r="B87" i="3"/>
  <c r="C93" i="1" s="1"/>
  <c r="B88" i="3"/>
  <c r="C94" i="1" s="1"/>
  <c r="B89" i="3"/>
  <c r="C95" i="1" s="1"/>
  <c r="B90" i="3"/>
  <c r="C96" i="1" s="1"/>
  <c r="B91" i="3"/>
  <c r="C97" i="1" s="1"/>
  <c r="B92" i="3"/>
  <c r="C98" i="1" s="1"/>
  <c r="F91" i="1"/>
  <c r="F89" i="1"/>
  <c r="E89" i="1"/>
  <c r="E91" i="1"/>
  <c r="D91" i="1"/>
  <c r="D89" i="1"/>
  <c r="C89" i="1"/>
  <c r="C91" i="1"/>
  <c r="J55" i="3"/>
  <c r="G56" i="1" s="1"/>
  <c r="J56" i="3"/>
  <c r="G57" i="1" s="1"/>
  <c r="J57" i="3"/>
  <c r="G58" i="1" s="1"/>
  <c r="J58" i="3"/>
  <c r="G59" i="1" s="1"/>
  <c r="J59" i="3"/>
  <c r="G60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H55" i="3"/>
  <c r="F56" i="1" s="1"/>
  <c r="H56" i="3"/>
  <c r="F57" i="1" s="1"/>
  <c r="H57" i="3"/>
  <c r="F58" i="1" s="1"/>
  <c r="H58" i="3"/>
  <c r="F59" i="1" s="1"/>
  <c r="H59" i="3"/>
  <c r="F60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F55" i="3"/>
  <c r="E56" i="1" s="1"/>
  <c r="F56" i="3"/>
  <c r="E57" i="1" s="1"/>
  <c r="F57" i="3"/>
  <c r="E58" i="1" s="1"/>
  <c r="F58" i="3"/>
  <c r="E59" i="1" s="1"/>
  <c r="F59" i="3"/>
  <c r="E60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D55" i="3"/>
  <c r="D56" i="1" s="1"/>
  <c r="D56" i="3"/>
  <c r="D57" i="1" s="1"/>
  <c r="D57" i="3"/>
  <c r="D58" i="1" s="1"/>
  <c r="D58" i="3"/>
  <c r="D59" i="1" s="1"/>
  <c r="D59" i="3"/>
  <c r="D60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C56" i="1"/>
  <c r="C57" i="1"/>
  <c r="C58" i="1"/>
  <c r="C59" i="1"/>
  <c r="C60" i="1"/>
  <c r="C64" i="1"/>
  <c r="C65" i="1"/>
  <c r="C66" i="1"/>
  <c r="C67" i="1"/>
  <c r="C68" i="1"/>
  <c r="C69" i="1"/>
  <c r="C70" i="1"/>
  <c r="C71" i="1"/>
  <c r="C61" i="1"/>
  <c r="D61" i="1"/>
  <c r="E61" i="1"/>
  <c r="F61" i="1"/>
  <c r="G61" i="1"/>
  <c r="G63" i="1"/>
  <c r="F63" i="1"/>
  <c r="E63" i="1"/>
  <c r="D63" i="1"/>
  <c r="C63" i="1"/>
  <c r="C41" i="1"/>
  <c r="C42" i="1"/>
  <c r="C43" i="1"/>
  <c r="C44" i="1"/>
  <c r="C45" i="1"/>
  <c r="C46" i="1"/>
  <c r="C47" i="1"/>
  <c r="C48" i="1"/>
  <c r="D41" i="1"/>
  <c r="D42" i="1"/>
  <c r="D43" i="1"/>
  <c r="D44" i="1"/>
  <c r="D45" i="1"/>
  <c r="D46" i="1"/>
  <c r="D47" i="1"/>
  <c r="D48" i="1"/>
  <c r="E41" i="1"/>
  <c r="E42" i="1"/>
  <c r="E43" i="1"/>
  <c r="E44" i="1"/>
  <c r="E45" i="1"/>
  <c r="E46" i="1"/>
  <c r="E47" i="1"/>
  <c r="E48" i="1"/>
  <c r="F41" i="1"/>
  <c r="F42" i="1"/>
  <c r="F43" i="1"/>
  <c r="F44" i="1"/>
  <c r="F45" i="1"/>
  <c r="F46" i="1"/>
  <c r="F47" i="1"/>
  <c r="F48" i="1"/>
  <c r="G41" i="1"/>
  <c r="G42" i="1"/>
  <c r="G43" i="1"/>
  <c r="G44" i="1"/>
  <c r="G45" i="1"/>
  <c r="G46" i="1"/>
  <c r="G47" i="1"/>
  <c r="G48" i="1"/>
  <c r="G33" i="1"/>
  <c r="G34" i="1"/>
  <c r="G35" i="1"/>
  <c r="G36" i="1"/>
  <c r="G37" i="1"/>
  <c r="F33" i="1"/>
  <c r="F34" i="1"/>
  <c r="F35" i="1"/>
  <c r="F36" i="1"/>
  <c r="F37" i="1"/>
  <c r="E33" i="1"/>
  <c r="E34" i="1"/>
  <c r="E35" i="1"/>
  <c r="E36" i="1"/>
  <c r="E37" i="1"/>
  <c r="D33" i="1"/>
  <c r="D34" i="1"/>
  <c r="D35" i="1"/>
  <c r="D36" i="1"/>
  <c r="D37" i="1"/>
  <c r="D38" i="1"/>
  <c r="E38" i="1"/>
  <c r="F38" i="1"/>
  <c r="G38" i="1"/>
  <c r="G40" i="1"/>
  <c r="F40" i="1"/>
  <c r="E40" i="1"/>
  <c r="D40" i="1"/>
  <c r="C33" i="1"/>
  <c r="C34" i="1"/>
  <c r="C35" i="1"/>
  <c r="C36" i="1"/>
  <c r="C37" i="1"/>
  <c r="C38" i="1"/>
  <c r="C40" i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G15" i="1"/>
  <c r="F15" i="1"/>
  <c r="E15" i="1"/>
  <c r="D15" i="1"/>
  <c r="C10" i="1"/>
  <c r="C11" i="1"/>
  <c r="C12" i="1"/>
  <c r="C13" i="1"/>
  <c r="C14" i="1"/>
  <c r="C15" i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G17" i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F17" i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E17" i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17" i="1"/>
  <c r="C18" i="1"/>
  <c r="C19" i="1"/>
  <c r="C20" i="1"/>
  <c r="C21" i="1"/>
  <c r="C22" i="1"/>
  <c r="C23" i="1"/>
  <c r="C24" i="1"/>
  <c r="C25" i="1"/>
  <c r="C17" i="1"/>
  <c r="G97" i="1" l="1"/>
  <c r="G86" i="1"/>
  <c r="G96" i="1"/>
  <c r="G92" i="1"/>
  <c r="G85" i="1"/>
  <c r="G99" i="1"/>
  <c r="G95" i="1"/>
  <c r="G88" i="1"/>
  <c r="G89" i="1"/>
  <c r="G93" i="1"/>
  <c r="G91" i="1"/>
  <c r="G98" i="1"/>
  <c r="G94" i="1"/>
  <c r="G87" i="1"/>
</calcChain>
</file>

<file path=xl/sharedStrings.xml><?xml version="1.0" encoding="utf-8"?>
<sst xmlns="http://schemas.openxmlformats.org/spreadsheetml/2006/main" count="125" uniqueCount="41">
  <si>
    <t>Längd (mm)</t>
  </si>
  <si>
    <t>Effekt</t>
  </si>
  <si>
    <t>n</t>
  </si>
  <si>
    <t>Höjd 700</t>
  </si>
  <si>
    <t>Höjd 200</t>
  </si>
  <si>
    <t>Höjd 300</t>
  </si>
  <si>
    <t>Höjd 400</t>
  </si>
  <si>
    <t>Höjd 500</t>
  </si>
  <si>
    <t>Höjd 600</t>
  </si>
  <si>
    <t>Höjd 900</t>
  </si>
  <si>
    <t>2016-12-21: Höjd 600-900 hade fellänkad n-faktor tidigare, effekterna blev lägre vid uppdatering</t>
  </si>
  <si>
    <t>2023-09-11:</t>
  </si>
  <si>
    <t>La till H200 typ 33 L400-700</t>
  </si>
  <si>
    <t>Ny leverantör av H900, ny effektdata</t>
  </si>
  <si>
    <t>Tar bort H700</t>
  </si>
  <si>
    <t>Modul Compact</t>
  </si>
  <si>
    <t>Huonelämp.</t>
  </si>
  <si>
    <t>Paluulämp.</t>
  </si>
  <si>
    <t>Menolämp.</t>
  </si>
  <si>
    <t>Korkeus 200</t>
  </si>
  <si>
    <t>Korkeus 300</t>
  </si>
  <si>
    <t>Korkeus 400</t>
  </si>
  <si>
    <t>Korkeus 500</t>
  </si>
  <si>
    <t>Korkeus 600</t>
  </si>
  <si>
    <t>Korkeus 900</t>
  </si>
  <si>
    <t>Pituus (mm)</t>
  </si>
  <si>
    <t>Teho (W)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</si>
  <si>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</si>
  <si>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</si>
  <si>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</si>
  <si>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</si>
  <si>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</si>
  <si>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</si>
  <si>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</si>
  <si>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</si>
  <si>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</si>
  <si>
    <t xml:space="preserve">Versio: </t>
  </si>
  <si>
    <t>Korkeuksien 200-600 toimitusaika on 1-2 viikkoa tilauksesta.</t>
  </si>
  <si>
    <t>Muut 900 korkeat mallit ovat tilaustuotteita.</t>
  </si>
  <si>
    <t>Stravent Oy pidättää oikeuden tehdä muutoksia tähän taulukkoon ilman erillistä ilmoitusta.</t>
  </si>
  <si>
    <t>Korkeuden 900 vihreällä solulla merkityt mallit ovat varastotuotteita joiden toimitusaika on noin 1 viikko.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</si>
</sst>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\ _k_r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 applyProtection="1">
      <alignment horizontal="left"/>
      <protection locked="0"/>
    </xf>
    <xf numFmtId="0" fontId="10" fillId="0" borderId="0" xfId="0" applyFont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6" borderId="0" xfId="0" applyFill="1"/>
    <xf numFmtId="1" fontId="0" fillId="6" borderId="0" xfId="0" applyNumberFormat="1" applyFill="1"/>
    <xf numFmtId="1" fontId="0" fillId="0" borderId="8" xfId="0" applyNumberFormat="1" applyBorder="1"/>
    <xf numFmtId="1" fontId="0" fillId="4" borderId="8" xfId="0" applyNumberFormat="1" applyFill="1" applyBorder="1"/>
    <xf numFmtId="164" fontId="0" fillId="0" borderId="8" xfId="0" applyNumberFormat="1" applyBorder="1"/>
    <xf numFmtId="165" fontId="0" fillId="0" borderId="8" xfId="0" applyNumberFormat="1" applyBorder="1"/>
    <xf numFmtId="0" fontId="2" fillId="0" borderId="8" xfId="0" applyFont="1" applyBorder="1" applyAlignment="1">
      <alignment horizontal="center"/>
    </xf>
    <xf numFmtId="3" fontId="0" fillId="7" borderId="8" xfId="0" applyNumberFormat="1" applyFill="1" applyBorder="1" applyProtection="1">
      <protection hidden="1"/>
    </xf>
    <xf numFmtId="164" fontId="0" fillId="7" borderId="8" xfId="0" applyNumberFormat="1" applyFill="1" applyBorder="1" applyProtection="1">
      <protection hidden="1"/>
    </xf>
    <xf numFmtId="165" fontId="0" fillId="7" borderId="8" xfId="0" applyNumberFormat="1" applyFill="1" applyBorder="1" applyProtection="1">
      <protection hidden="1"/>
    </xf>
    <xf numFmtId="0" fontId="5" fillId="8" borderId="8" xfId="0" applyFont="1" applyFill="1" applyBorder="1" applyAlignment="1">
      <alignment horizontal="center"/>
    </xf>
    <xf numFmtId="3" fontId="0" fillId="9" borderId="8" xfId="0" applyNumberFormat="1" applyFill="1" applyBorder="1" applyProtection="1">
      <protection hidden="1"/>
    </xf>
    <xf numFmtId="0" fontId="2" fillId="0" borderId="7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3" fillId="0" borderId="0" xfId="0" quotePrefix="1" applyFont="1" applyAlignment="1">
      <alignment horizontal="left" vertical="top"/>
    </xf>
    <xf numFmtId="0" fontId="14" fillId="0" borderId="0" xfId="2" applyFont="1"/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</cellXfs>
  <cellStyles count="3">
    <cellStyle name="Hyperlinkki" xfId="2" builtinId="8"/>
    <cellStyle name="Normaali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154</xdr:row>
      <xdr:rowOff>114300</xdr:rowOff>
    </xdr:from>
    <xdr:to>
      <xdr:col>7</xdr:col>
      <xdr:colOff>491634</xdr:colOff>
      <xdr:row>158</xdr:row>
      <xdr:rowOff>6349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D4B981CF-076C-EA40-B478-499F0FDA9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2375" y="26593800"/>
          <a:ext cx="1377459" cy="5905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63501</xdr:rowOff>
    </xdr:from>
    <xdr:to>
      <xdr:col>2</xdr:col>
      <xdr:colOff>185837</xdr:colOff>
      <xdr:row>2</xdr:row>
      <xdr:rowOff>101601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50D1429-A6CE-9A46-90E1-2AA9AFE33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63501"/>
          <a:ext cx="1214536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68"/>
  <sheetViews>
    <sheetView showGridLines="0" tabSelected="1" zoomScaleNormal="100" workbookViewId="0">
      <selection activeCell="C4" sqref="C4"/>
    </sheetView>
  </sheetViews>
  <sheetFormatPr baseColWidth="10" defaultColWidth="11.5" defaultRowHeight="13"/>
  <cols>
    <col min="1" max="1" width="6.6640625" customWidth="1"/>
    <col min="2" max="2" width="13.5" customWidth="1"/>
    <col min="3" max="7" width="11.5" style="1" customWidth="1"/>
    <col min="8" max="8" width="11.6640625" style="19" customWidth="1"/>
    <col min="14" max="15" width="9" customWidth="1"/>
    <col min="16" max="16" width="8.83203125" customWidth="1"/>
    <col min="17" max="17" width="9.5" customWidth="1"/>
  </cols>
  <sheetData>
    <row r="1" spans="2:8">
      <c r="B1" s="31"/>
      <c r="C1" s="32"/>
      <c r="F1" s="22" t="s">
        <v>36</v>
      </c>
      <c r="G1" s="6">
        <v>45193</v>
      </c>
      <c r="H1" s="6"/>
    </row>
    <row r="2" spans="2:8" ht="25" customHeight="1">
      <c r="B2" s="3"/>
      <c r="C2" s="3"/>
      <c r="D2" s="3"/>
      <c r="E2" s="3" t="s">
        <v>15</v>
      </c>
      <c r="F2" s="3"/>
      <c r="G2" s="3"/>
    </row>
    <row r="3" spans="2:8" ht="13.25" customHeight="1" thickBot="1"/>
    <row r="4" spans="2:8" ht="20.25" customHeight="1" thickBot="1">
      <c r="B4" s="43" t="s">
        <v>18</v>
      </c>
      <c r="C4" s="11">
        <v>60</v>
      </c>
      <c r="D4" s="28" t="s">
        <v>17</v>
      </c>
      <c r="E4" s="11">
        <v>40</v>
      </c>
      <c r="F4" s="28" t="s">
        <v>16</v>
      </c>
      <c r="G4" s="11">
        <v>20</v>
      </c>
    </row>
    <row r="5" spans="2:8" ht="16">
      <c r="B5" s="5"/>
      <c r="C5" s="4"/>
      <c r="E5" s="4"/>
      <c r="G5" s="4"/>
    </row>
    <row r="6" spans="2:8" ht="11.25" customHeight="1"/>
    <row r="7" spans="2:8" ht="20" customHeight="1">
      <c r="B7" s="48" t="s">
        <v>19</v>
      </c>
      <c r="C7" s="49"/>
      <c r="D7" s="49"/>
      <c r="E7" s="49"/>
      <c r="F7" s="49"/>
      <c r="G7" s="49"/>
    </row>
    <row r="8" spans="2:8" ht="20" customHeight="1">
      <c r="B8" s="7"/>
      <c r="C8" s="52" t="s">
        <v>26</v>
      </c>
      <c r="D8" s="53"/>
      <c r="E8" s="53"/>
      <c r="F8" s="53"/>
      <c r="G8" s="53"/>
    </row>
    <row r="9" spans="2:8" ht="20" customHeight="1">
      <c r="B9" s="8" t="s">
        <v>25</v>
      </c>
      <c r="C9" s="17">
        <v>10</v>
      </c>
      <c r="D9" s="17">
        <v>11</v>
      </c>
      <c r="E9" s="17">
        <v>21</v>
      </c>
      <c r="F9" s="17">
        <v>22</v>
      </c>
      <c r="G9" s="17">
        <v>33</v>
      </c>
    </row>
    <row r="10" spans="2:8">
      <c r="B10" s="2">
        <v>400</v>
      </c>
      <c r="C10" s="10">
        <f>Blad1!B9*(((MC!$C$4-MC!$E$4)/(LN((MC!$C$4-MC!$G$4)/(MC!$E$4-MC!$G$4))))/49.8329)^Blad1!$C$15</f>
        <v>54.271734755741903</v>
      </c>
      <c r="D10" s="10">
        <f>Blad1!D9*(((MC!$C$4-MC!$E$4)/(LN((MC!$C$4-MC!$G$4)/(MC!$E$4-MC!$G$4))))/49.8329)^Blad1!$E$15</f>
        <v>72.685560534668738</v>
      </c>
      <c r="E10" s="10">
        <f>Blad1!F9*(((MC!$C$4-MC!$E$4)/(LN((MC!$C$4-MC!$G$4)/(MC!$E$4-MC!$G$4))))/49.8329)^Blad1!$G$15</f>
        <v>121.89412471073869</v>
      </c>
      <c r="F10" s="10">
        <f>Blad1!H9*(((MC!$C$4-MC!$E$4)/(LN((MC!$C$4-MC!$G$4)/(MC!$E$4-MC!$G$4))))/49.8329)^Blad1!$I$15</f>
        <v>142.86152733113687</v>
      </c>
      <c r="G10" s="10">
        <f>Blad1!J9*(((MC!$C$4-MC!$E$4)/(LN((MC!$C$4-MC!$G$4)/(MC!$E$4-MC!$G$4))))/49.8329)^Blad1!$K$15</f>
        <v>212.4114630295181</v>
      </c>
    </row>
    <row r="11" spans="2:8">
      <c r="B11" s="2">
        <v>500</v>
      </c>
      <c r="C11" s="10">
        <f>Blad1!B10*(((MC!$C$4-MC!$E$4)/(LN((MC!$C$4-MC!$G$4)/(MC!$E$4-MC!$G$4))))/49.8329)^Blad1!$C$15</f>
        <v>67.839668444677372</v>
      </c>
      <c r="D11" s="10">
        <f>Blad1!D10*(((MC!$C$4-MC!$E$4)/(LN((MC!$C$4-MC!$G$4)/(MC!$E$4-MC!$G$4))))/49.8329)^Blad1!$E$15</f>
        <v>90.856950668335912</v>
      </c>
      <c r="E11" s="10">
        <f>Blad1!F10*(((MC!$C$4-MC!$E$4)/(LN((MC!$C$4-MC!$G$4)/(MC!$E$4-MC!$G$4))))/49.8329)^Blad1!$G$15</f>
        <v>152.36765588842337</v>
      </c>
      <c r="F11" s="10">
        <f>Blad1!H10*(((MC!$C$4-MC!$E$4)/(LN((MC!$C$4-MC!$G$4)/(MC!$E$4-MC!$G$4))))/49.8329)^Blad1!$I$15</f>
        <v>178.57690916392107</v>
      </c>
      <c r="G11" s="10">
        <f>Blad1!J10*(((MC!$C$4-MC!$E$4)/(LN((MC!$C$4-MC!$G$4)/(MC!$E$4-MC!$G$4))))/49.8329)^Blad1!$K$15</f>
        <v>265.51432878689764</v>
      </c>
    </row>
    <row r="12" spans="2:8">
      <c r="B12" s="2">
        <v>600</v>
      </c>
      <c r="C12" s="10">
        <f>Blad1!B11*(((MC!$C$4-MC!$E$4)/(LN((MC!$C$4-MC!$G$4)/(MC!$E$4-MC!$G$4))))/49.8329)^Blad1!$C$15</f>
        <v>81.407602133612841</v>
      </c>
      <c r="D12" s="10">
        <f>Blad1!D11*(((MC!$C$4-MC!$E$4)/(LN((MC!$C$4-MC!$G$4)/(MC!$E$4-MC!$G$4))))/49.8329)^Blad1!$E$15</f>
        <v>109.0283408020031</v>
      </c>
      <c r="E12" s="10">
        <f>Blad1!F11*(((MC!$C$4-MC!$E$4)/(LN((MC!$C$4-MC!$G$4)/(MC!$E$4-MC!$G$4))))/49.8329)^Blad1!$G$15</f>
        <v>182.84118706610803</v>
      </c>
      <c r="F12" s="10">
        <f>Blad1!H11*(((MC!$C$4-MC!$E$4)/(LN((MC!$C$4-MC!$G$4)/(MC!$E$4-MC!$G$4))))/49.8329)^Blad1!$I$15</f>
        <v>214.2922909967053</v>
      </c>
      <c r="G12" s="10">
        <f>Blad1!J11*(((MC!$C$4-MC!$E$4)/(LN((MC!$C$4-MC!$G$4)/(MC!$E$4-MC!$G$4))))/49.8329)^Blad1!$K$15</f>
        <v>318.61719454427714</v>
      </c>
    </row>
    <row r="13" spans="2:8">
      <c r="B13" s="2">
        <v>700</v>
      </c>
      <c r="C13" s="10">
        <f>Blad1!B12*(((MC!$C$4-MC!$E$4)/(LN((MC!$C$4-MC!$G$4)/(MC!$E$4-MC!$G$4))))/49.8329)^Blad1!$C$15</f>
        <v>94.975535822548323</v>
      </c>
      <c r="D13" s="10">
        <f>Blad1!D12*(((MC!$C$4-MC!$E$4)/(LN((MC!$C$4-MC!$G$4)/(MC!$E$4-MC!$G$4))))/49.8329)^Blad1!$E$15</f>
        <v>127.19973093567029</v>
      </c>
      <c r="E13" s="10">
        <f>Blad1!F12*(((MC!$C$4-MC!$E$4)/(LN((MC!$C$4-MC!$G$4)/(MC!$E$4-MC!$G$4))))/49.8329)^Blad1!$G$15</f>
        <v>213.31471824379273</v>
      </c>
      <c r="F13" s="10">
        <f>Blad1!H12*(((MC!$C$4-MC!$E$4)/(LN((MC!$C$4-MC!$G$4)/(MC!$E$4-MC!$G$4))))/49.8329)^Blad1!$I$15</f>
        <v>250.00767282948951</v>
      </c>
      <c r="G13" s="10">
        <f>Blad1!J12*(((MC!$C$4-MC!$E$4)/(LN((MC!$C$4-MC!$G$4)/(MC!$E$4-MC!$G$4))))/49.8329)^Blad1!$K$15</f>
        <v>371.7200603016567</v>
      </c>
    </row>
    <row r="14" spans="2:8">
      <c r="B14" s="2">
        <v>800</v>
      </c>
      <c r="C14" s="10">
        <f>Blad1!B13*(((MC!$C$4-MC!$E$4)/(LN((MC!$C$4-MC!$G$4)/(MC!$E$4-MC!$G$4))))/49.8329)^Blad1!$C$15</f>
        <v>108.54346951148381</v>
      </c>
      <c r="D14" s="10">
        <f>Blad1!D13*(((MC!$C$4-MC!$E$4)/(LN((MC!$C$4-MC!$G$4)/(MC!$E$4-MC!$G$4))))/49.8329)^Blad1!$E$15</f>
        <v>145.37112106933748</v>
      </c>
      <c r="E14" s="10">
        <f>Blad1!F13*(((MC!$C$4-MC!$E$4)/(LN((MC!$C$4-MC!$G$4)/(MC!$E$4-MC!$G$4))))/49.8329)^Blad1!$G$15</f>
        <v>243.78824942147739</v>
      </c>
      <c r="F14" s="10">
        <f>Blad1!H13*(((MC!$C$4-MC!$E$4)/(LN((MC!$C$4-MC!$G$4)/(MC!$E$4-MC!$G$4))))/49.8329)^Blad1!$I$15</f>
        <v>285.72305466227374</v>
      </c>
      <c r="G14" s="10">
        <f>Blad1!J13*(((MC!$C$4-MC!$E$4)/(LN((MC!$C$4-MC!$G$4)/(MC!$E$4-MC!$G$4))))/49.8329)^Blad1!$K$15</f>
        <v>424.82292605903621</v>
      </c>
    </row>
    <row r="15" spans="2:8">
      <c r="B15" s="2">
        <v>900</v>
      </c>
      <c r="C15" s="10">
        <f>Blad1!B14*(((MC!$C$4-MC!$E$4)/(LN((MC!$C$4-MC!$G$4)/(MC!$E$4-MC!$G$4))))/49.8329)^Blad1!$C$15</f>
        <v>122.11140320041928</v>
      </c>
      <c r="D15" s="10">
        <f>Blad1!D14*(((MC!$C$4-MC!$E$4)/(LN((MC!$C$4-MC!$G$4)/(MC!$E$4-MC!$G$4))))/49.8329)^Blad1!$E$15</f>
        <v>163.54251120300466</v>
      </c>
      <c r="E15" s="10">
        <f>Blad1!F14*(((MC!$C$4-MC!$E$4)/(LN((MC!$C$4-MC!$G$4)/(MC!$E$4-MC!$G$4))))/49.8329)^Blad1!$G$15</f>
        <v>274.26178059916208</v>
      </c>
      <c r="F15" s="10">
        <f>Blad1!H14*(((MC!$C$4-MC!$E$4)/(LN((MC!$C$4-MC!$G$4)/(MC!$E$4-MC!$G$4))))/49.8329)^Blad1!$I$15</f>
        <v>321.43843649505794</v>
      </c>
      <c r="G15" s="10">
        <f>Blad1!J14*(((MC!$C$4-MC!$E$4)/(LN((MC!$C$4-MC!$G$4)/(MC!$E$4-MC!$G$4))))/49.8329)^Blad1!$K$15</f>
        <v>477.92579181641577</v>
      </c>
    </row>
    <row r="16" spans="2:8">
      <c r="B16" s="2">
        <v>1000</v>
      </c>
      <c r="C16" s="10">
        <f>Blad1!B15*(((MC!$C$4-MC!$E$4)/(LN((MC!$C$4-MC!$G$4)/(MC!$E$4-MC!$G$4))))/49.8329)^Blad1!$C$15</f>
        <v>135.67933688935474</v>
      </c>
      <c r="D16" s="10">
        <f>Blad1!D15*(((MC!$C$4-MC!$E$4)/(LN((MC!$C$4-MC!$G$4)/(MC!$E$4-MC!$G$4))))/49.8329)^Blad1!$E$15</f>
        <v>181.71390133667182</v>
      </c>
      <c r="E16" s="10">
        <f>Blad1!F15*(((MC!$C$4-MC!$E$4)/(LN((MC!$C$4-MC!$G$4)/(MC!$E$4-MC!$G$4))))/49.8329)^Blad1!$G$15</f>
        <v>304.73531177684674</v>
      </c>
      <c r="F16" s="10">
        <f>Blad1!H15*(((MC!$C$4-MC!$E$4)/(LN((MC!$C$4-MC!$G$4)/(MC!$E$4-MC!$G$4))))/49.8329)^Blad1!$I$15</f>
        <v>357.15381832784215</v>
      </c>
      <c r="G16" s="10">
        <f>Blad1!J15*(((MC!$C$4-MC!$E$4)/(LN((MC!$C$4-MC!$G$4)/(MC!$E$4-MC!$G$4))))/49.8329)^Blad1!$K$15</f>
        <v>531.02865757379527</v>
      </c>
    </row>
    <row r="17" spans="2:17">
      <c r="B17" s="2">
        <v>1100</v>
      </c>
      <c r="C17" s="10">
        <f>Blad1!B16*(((MC!$C$4-MC!$E$4)/(LN((MC!$C$4-MC!$G$4)/(MC!$E$4-MC!$G$4))))/49.8329)^Blad1!$C$15</f>
        <v>149.24727057829023</v>
      </c>
      <c r="D17" s="10">
        <f>Blad1!D16*(((MC!$C$4-MC!$E$4)/(LN((MC!$C$4-MC!$G$4)/(MC!$E$4-MC!$G$4))))/49.8329)^Blad1!$E$15</f>
        <v>199.88529147033901</v>
      </c>
      <c r="E17" s="10">
        <f>Blad1!F16*(((MC!$C$4-MC!$E$4)/(LN((MC!$C$4-MC!$G$4)/(MC!$E$4-MC!$G$4))))/49.8329)^Blad1!$G$15</f>
        <v>335.20884295453141</v>
      </c>
      <c r="F17" s="10">
        <f>Blad1!H16*(((MC!$C$4-MC!$E$4)/(LN((MC!$C$4-MC!$G$4)/(MC!$E$4-MC!$G$4))))/49.8329)^Blad1!$I$15</f>
        <v>392.86920016062641</v>
      </c>
      <c r="G17" s="10">
        <f>Blad1!J16*(((MC!$C$4-MC!$E$4)/(LN((MC!$C$4-MC!$G$4)/(MC!$E$4-MC!$G$4))))/49.8329)^Blad1!$K$15</f>
        <v>584.13152333117489</v>
      </c>
    </row>
    <row r="18" spans="2:17">
      <c r="B18" s="2">
        <v>1200</v>
      </c>
      <c r="C18" s="10">
        <f>Blad1!B17*(((MC!$C$4-MC!$E$4)/(LN((MC!$C$4-MC!$G$4)/(MC!$E$4-MC!$G$4))))/49.8329)^Blad1!$C$15</f>
        <v>162.81520426722568</v>
      </c>
      <c r="D18" s="10">
        <f>Blad1!D17*(((MC!$C$4-MC!$E$4)/(LN((MC!$C$4-MC!$G$4)/(MC!$E$4-MC!$G$4))))/49.8329)^Blad1!$E$15</f>
        <v>218.0566816040062</v>
      </c>
      <c r="E18" s="10">
        <f>Blad1!F17*(((MC!$C$4-MC!$E$4)/(LN((MC!$C$4-MC!$G$4)/(MC!$E$4-MC!$G$4))))/49.8329)^Blad1!$G$15</f>
        <v>365.68237413221607</v>
      </c>
      <c r="F18" s="10">
        <f>Blad1!H17*(((MC!$C$4-MC!$E$4)/(LN((MC!$C$4-MC!$G$4)/(MC!$E$4-MC!$G$4))))/49.8329)^Blad1!$I$15</f>
        <v>428.58458199341061</v>
      </c>
      <c r="G18" s="10">
        <f>Blad1!J17*(((MC!$C$4-MC!$E$4)/(LN((MC!$C$4-MC!$G$4)/(MC!$E$4-MC!$G$4))))/49.8329)^Blad1!$K$15</f>
        <v>637.23438908855428</v>
      </c>
    </row>
    <row r="19" spans="2:17">
      <c r="B19" s="2">
        <v>1300</v>
      </c>
      <c r="C19" s="10">
        <f>Blad1!B18*(((MC!$C$4-MC!$E$4)/(LN((MC!$C$4-MC!$G$4)/(MC!$E$4-MC!$G$4))))/49.8329)^Blad1!$C$15</f>
        <v>176.38313795616116</v>
      </c>
      <c r="D19" s="10">
        <f>Blad1!D18*(((MC!$C$4-MC!$E$4)/(LN((MC!$C$4-MC!$G$4)/(MC!$E$4-MC!$G$4))))/49.8329)^Blad1!$E$15</f>
        <v>236.22807173767339</v>
      </c>
      <c r="E19" s="10">
        <f>Blad1!F18*(((MC!$C$4-MC!$E$4)/(LN((MC!$C$4-MC!$G$4)/(MC!$E$4-MC!$G$4))))/49.8329)^Blad1!$G$15</f>
        <v>396.15590530990079</v>
      </c>
      <c r="F19" s="10">
        <f>Blad1!H18*(((MC!$C$4-MC!$E$4)/(LN((MC!$C$4-MC!$G$4)/(MC!$E$4-MC!$G$4))))/49.8329)^Blad1!$I$15</f>
        <v>464.29996382619481</v>
      </c>
      <c r="G19" s="10">
        <f>Blad1!J18*(((MC!$C$4-MC!$E$4)/(LN((MC!$C$4-MC!$G$4)/(MC!$E$4-MC!$G$4))))/49.8329)^Blad1!$K$15</f>
        <v>690.3372548459339</v>
      </c>
    </row>
    <row r="20" spans="2:17">
      <c r="B20" s="2">
        <v>1400</v>
      </c>
      <c r="C20" s="10">
        <f>Blad1!B19*(((MC!$C$4-MC!$E$4)/(LN((MC!$C$4-MC!$G$4)/(MC!$E$4-MC!$G$4))))/49.8329)^Blad1!$C$15</f>
        <v>189.95107164509665</v>
      </c>
      <c r="D20" s="10">
        <f>Blad1!D19*(((MC!$C$4-MC!$E$4)/(LN((MC!$C$4-MC!$G$4)/(MC!$E$4-MC!$G$4))))/49.8329)^Blad1!$E$15</f>
        <v>254.39946187134058</v>
      </c>
      <c r="E20" s="10">
        <f>Blad1!F19*(((MC!$C$4-MC!$E$4)/(LN((MC!$C$4-MC!$G$4)/(MC!$E$4-MC!$G$4))))/49.8329)^Blad1!$G$15</f>
        <v>426.62943648758545</v>
      </c>
      <c r="F20" s="10">
        <f>Blad1!H19*(((MC!$C$4-MC!$E$4)/(LN((MC!$C$4-MC!$G$4)/(MC!$E$4-MC!$G$4))))/49.8329)^Blad1!$I$15</f>
        <v>500.01534565897902</v>
      </c>
      <c r="G20" s="10">
        <f>Blad1!J19*(((MC!$C$4-MC!$E$4)/(LN((MC!$C$4-MC!$G$4)/(MC!$E$4-MC!$G$4))))/49.8329)^Blad1!$K$15</f>
        <v>743.4401206033134</v>
      </c>
    </row>
    <row r="21" spans="2:17">
      <c r="B21" s="2">
        <v>1500</v>
      </c>
      <c r="C21" s="10">
        <f>Blad1!B20*(((MC!$C$4-MC!$E$4)/(LN((MC!$C$4-MC!$G$4)/(MC!$E$4-MC!$G$4))))/49.8329)^Blad1!$C$15</f>
        <v>203.51900533403213</v>
      </c>
      <c r="D21" s="10">
        <f>Blad1!D20*(((MC!$C$4-MC!$E$4)/(LN((MC!$C$4-MC!$G$4)/(MC!$E$4-MC!$G$4))))/49.8329)^Blad1!$E$15</f>
        <v>272.57085200500774</v>
      </c>
      <c r="E21" s="10">
        <f>Blad1!F20*(((MC!$C$4-MC!$E$4)/(LN((MC!$C$4-MC!$G$4)/(MC!$E$4-MC!$G$4))))/49.8329)^Blad1!$G$15</f>
        <v>457.10296766527011</v>
      </c>
      <c r="F21" s="10">
        <f>Blad1!H20*(((MC!$C$4-MC!$E$4)/(LN((MC!$C$4-MC!$G$4)/(MC!$E$4-MC!$G$4))))/49.8329)^Blad1!$I$15</f>
        <v>535.73072749176322</v>
      </c>
      <c r="G21" s="10">
        <f>Blad1!J20*(((MC!$C$4-MC!$E$4)/(LN((MC!$C$4-MC!$G$4)/(MC!$E$4-MC!$G$4))))/49.8329)^Blad1!$K$15</f>
        <v>796.54298636069291</v>
      </c>
    </row>
    <row r="22" spans="2:17">
      <c r="B22" s="2">
        <v>1600</v>
      </c>
      <c r="C22" s="10">
        <f>Blad1!B21*(((MC!$C$4-MC!$E$4)/(LN((MC!$C$4-MC!$G$4)/(MC!$E$4-MC!$G$4))))/49.8329)^Blad1!$C$15</f>
        <v>217.08693902296761</v>
      </c>
      <c r="D22" s="10">
        <f>Blad1!D21*(((MC!$C$4-MC!$E$4)/(LN((MC!$C$4-MC!$G$4)/(MC!$E$4-MC!$G$4))))/49.8329)^Blad1!$E$15</f>
        <v>290.74224213867495</v>
      </c>
      <c r="E22" s="10">
        <f>Blad1!F21*(((MC!$C$4-MC!$E$4)/(LN((MC!$C$4-MC!$G$4)/(MC!$E$4-MC!$G$4))))/49.8329)^Blad1!$G$15</f>
        <v>487.57649884295478</v>
      </c>
      <c r="F22" s="10">
        <f>Blad1!H21*(((MC!$C$4-MC!$E$4)/(LN((MC!$C$4-MC!$G$4)/(MC!$E$4-MC!$G$4))))/49.8329)^Blad1!$I$15</f>
        <v>571.44610932454748</v>
      </c>
      <c r="G22" s="10">
        <f>Blad1!J21*(((MC!$C$4-MC!$E$4)/(LN((MC!$C$4-MC!$G$4)/(MC!$E$4-MC!$G$4))))/49.8329)^Blad1!$K$15</f>
        <v>849.64585211807241</v>
      </c>
    </row>
    <row r="23" spans="2:17">
      <c r="B23" s="2">
        <v>1700</v>
      </c>
      <c r="C23" s="10">
        <f>Blad1!B22*(((MC!$C$4-MC!$E$4)/(LN((MC!$C$4-MC!$G$4)/(MC!$E$4-MC!$G$4))))/49.8329)^Blad1!$C$15</f>
        <v>230.65487271190307</v>
      </c>
      <c r="D23" s="10">
        <f>Blad1!D22*(((MC!$C$4-MC!$E$4)/(LN((MC!$C$4-MC!$G$4)/(MC!$E$4-MC!$G$4))))/49.8329)^Blad1!$E$15</f>
        <v>308.91363227234211</v>
      </c>
      <c r="E23" s="10">
        <f>Blad1!F22*(((MC!$C$4-MC!$E$4)/(LN((MC!$C$4-MC!$G$4)/(MC!$E$4-MC!$G$4))))/49.8329)^Blad1!$G$15</f>
        <v>518.05003002063938</v>
      </c>
      <c r="F23" s="10">
        <f>Blad1!H22*(((MC!$C$4-MC!$E$4)/(LN((MC!$C$4-MC!$G$4)/(MC!$E$4-MC!$G$4))))/49.8329)^Blad1!$I$15</f>
        <v>607.16149115733174</v>
      </c>
      <c r="G23" s="10">
        <f>Blad1!J22*(((MC!$C$4-MC!$E$4)/(LN((MC!$C$4-MC!$G$4)/(MC!$E$4-MC!$G$4))))/49.8329)^Blad1!$K$15</f>
        <v>902.74871787545203</v>
      </c>
      <c r="I23" s="22"/>
    </row>
    <row r="24" spans="2:17">
      <c r="B24" s="2">
        <v>1800</v>
      </c>
      <c r="C24" s="10">
        <f>Blad1!B23*(((MC!$C$4-MC!$E$4)/(LN((MC!$C$4-MC!$G$4)/(MC!$E$4-MC!$G$4))))/49.8329)^Blad1!$C$15</f>
        <v>244.22280640083855</v>
      </c>
      <c r="D24" s="10">
        <f>Blad1!D23*(((MC!$C$4-MC!$E$4)/(LN((MC!$C$4-MC!$G$4)/(MC!$E$4-MC!$G$4))))/49.8329)^Blad1!$E$15</f>
        <v>327.08502240600933</v>
      </c>
      <c r="E24" s="10">
        <f>Blad1!F23*(((MC!$C$4-MC!$E$4)/(LN((MC!$C$4-MC!$G$4)/(MC!$E$4-MC!$G$4))))/49.8329)^Blad1!$G$15</f>
        <v>548.52356119832416</v>
      </c>
      <c r="F24" s="10">
        <f>Blad1!H23*(((MC!$C$4-MC!$E$4)/(LN((MC!$C$4-MC!$G$4)/(MC!$E$4-MC!$G$4))))/49.8329)^Blad1!$I$15</f>
        <v>642.87687299011588</v>
      </c>
      <c r="G24" s="10">
        <f>Blad1!J23*(((MC!$C$4-MC!$E$4)/(LN((MC!$C$4-MC!$G$4)/(MC!$E$4-MC!$G$4))))/49.8329)^Blad1!$K$15</f>
        <v>955.85158363283153</v>
      </c>
    </row>
    <row r="25" spans="2:17">
      <c r="B25" s="2">
        <v>2000</v>
      </c>
      <c r="C25" s="10">
        <f>Blad1!B24*(((MC!$C$4-MC!$E$4)/(LN((MC!$C$4-MC!$G$4)/(MC!$E$4-MC!$G$4))))/49.8329)^Blad1!$C$15</f>
        <v>271.35867377870949</v>
      </c>
      <c r="D25" s="10">
        <f>Blad1!D24*(((MC!$C$4-MC!$E$4)/(LN((MC!$C$4-MC!$G$4)/(MC!$E$4-MC!$G$4))))/49.8329)^Blad1!$E$15</f>
        <v>363.42780267334365</v>
      </c>
      <c r="E25" s="10">
        <f>Blad1!F24*(((MC!$C$4-MC!$E$4)/(LN((MC!$C$4-MC!$G$4)/(MC!$E$4-MC!$G$4))))/49.8329)^Blad1!$G$15</f>
        <v>609.47062355369349</v>
      </c>
      <c r="F25" s="10">
        <f>Blad1!H24*(((MC!$C$4-MC!$E$4)/(LN((MC!$C$4-MC!$G$4)/(MC!$E$4-MC!$G$4))))/49.8329)^Blad1!$I$15</f>
        <v>714.30763665568429</v>
      </c>
      <c r="G25" s="10">
        <f>Blad1!J24*(((MC!$C$4-MC!$E$4)/(LN((MC!$C$4-MC!$G$4)/(MC!$E$4-MC!$G$4))))/49.8329)^Blad1!$K$15</f>
        <v>1062.0573151475905</v>
      </c>
    </row>
    <row r="26" spans="2:17">
      <c r="B26" s="2">
        <v>2300</v>
      </c>
      <c r="C26" s="10">
        <f>Blad1!B25*(((MC!$C$4-MC!$E$4)/(LN((MC!$C$4-MC!$G$4)/(MC!$E$4-MC!$G$4))))/49.8329)^Blad1!$C$15</f>
        <v>312.06247484551591</v>
      </c>
      <c r="D26" s="10">
        <f>Blad1!D25*(((MC!$C$4-MC!$E$4)/(LN((MC!$C$4-MC!$G$4)/(MC!$E$4-MC!$G$4))))/49.8329)^Blad1!$E$15</f>
        <v>417.94197307434524</v>
      </c>
      <c r="E26" s="10">
        <f>Blad1!F25*(((MC!$C$4-MC!$E$4)/(LN((MC!$C$4-MC!$G$4)/(MC!$E$4-MC!$G$4))))/49.8329)^Blad1!$G$15</f>
        <v>700.89121708674747</v>
      </c>
      <c r="F26" s="10">
        <f>Blad1!H25*(((MC!$C$4-MC!$E$4)/(LN((MC!$C$4-MC!$G$4)/(MC!$E$4-MC!$G$4))))/49.8329)^Blad1!$I$15</f>
        <v>821.45378215403696</v>
      </c>
      <c r="G26" s="10">
        <f>Blad1!J25*(((MC!$C$4-MC!$E$4)/(LN((MC!$C$4-MC!$G$4)/(MC!$E$4-MC!$G$4))))/49.8329)^Blad1!$K$15</f>
        <v>1221.3659124197291</v>
      </c>
    </row>
    <row r="27" spans="2:17">
      <c r="B27" s="2">
        <v>2600</v>
      </c>
      <c r="C27" s="10">
        <f>Blad1!B26*(((MC!$C$4-MC!$E$4)/(LN((MC!$C$4-MC!$G$4)/(MC!$E$4-MC!$G$4))))/49.8329)^Blad1!$C$15</f>
        <v>352.76627591232233</v>
      </c>
      <c r="D27" s="10">
        <f>Blad1!D26*(((MC!$C$4-MC!$E$4)/(LN((MC!$C$4-MC!$G$4)/(MC!$E$4-MC!$G$4))))/49.8329)^Blad1!$E$15</f>
        <v>472.45614347534678</v>
      </c>
      <c r="E27" s="10">
        <f>Blad1!F26*(((MC!$C$4-MC!$E$4)/(LN((MC!$C$4-MC!$G$4)/(MC!$E$4-MC!$G$4))))/49.8329)^Blad1!$G$15</f>
        <v>792.31181061980158</v>
      </c>
      <c r="F27" s="10">
        <f>Blad1!H26*(((MC!$C$4-MC!$E$4)/(LN((MC!$C$4-MC!$G$4)/(MC!$E$4-MC!$G$4))))/49.8329)^Blad1!$I$15</f>
        <v>928.59992765238962</v>
      </c>
      <c r="G27" s="10">
        <f>Blad1!J26*(((MC!$C$4-MC!$E$4)/(LN((MC!$C$4-MC!$G$4)/(MC!$E$4-MC!$G$4))))/49.8329)^Blad1!$K$15</f>
        <v>1380.6745096918678</v>
      </c>
    </row>
    <row r="28" spans="2:17">
      <c r="B28" s="2">
        <v>3000</v>
      </c>
      <c r="C28" s="10">
        <f>Blad1!B27*(((MC!$C$4-MC!$E$4)/(LN((MC!$C$4-MC!$G$4)/(MC!$E$4-MC!$G$4))))/49.8329)^Blad1!$C$15</f>
        <v>407.03801066806426</v>
      </c>
      <c r="D28" s="10">
        <f>Blad1!D27*(((MC!$C$4-MC!$E$4)/(LN((MC!$C$4-MC!$G$4)/(MC!$E$4-MC!$G$4))))/49.8329)^Blad1!$E$15</f>
        <v>545.14170401001547</v>
      </c>
      <c r="E28" s="10">
        <f>Blad1!F27*(((MC!$C$4-MC!$E$4)/(LN((MC!$C$4-MC!$G$4)/(MC!$E$4-MC!$G$4))))/49.8329)^Blad1!$G$15</f>
        <v>914.20593533054023</v>
      </c>
      <c r="F28" s="10">
        <f>Blad1!H27*(((MC!$C$4-MC!$E$4)/(LN((MC!$C$4-MC!$G$4)/(MC!$E$4-MC!$G$4))))/49.8329)^Blad1!$I$15</f>
        <v>1071.4614549835264</v>
      </c>
      <c r="G28" s="10">
        <f>Blad1!J27*(((MC!$C$4-MC!$E$4)/(LN((MC!$C$4-MC!$G$4)/(MC!$E$4-MC!$G$4))))/49.8329)^Blad1!$K$15</f>
        <v>1593.0859727213858</v>
      </c>
    </row>
    <row r="30" spans="2:17" ht="20" customHeight="1">
      <c r="B30" s="48" t="s">
        <v>20</v>
      </c>
      <c r="C30" s="49"/>
      <c r="D30" s="49"/>
      <c r="E30" s="49"/>
      <c r="F30" s="49"/>
      <c r="G30" s="49"/>
    </row>
    <row r="31" spans="2:17" ht="20" customHeight="1">
      <c r="B31" s="7"/>
      <c r="C31" s="50" t="s">
        <v>26</v>
      </c>
      <c r="D31" s="51"/>
      <c r="E31" s="51"/>
      <c r="F31" s="51"/>
      <c r="G31" s="51"/>
      <c r="J31" s="55"/>
      <c r="K31" s="56"/>
      <c r="L31" s="56"/>
      <c r="M31" s="56"/>
      <c r="N31" s="56"/>
      <c r="O31" s="56"/>
      <c r="P31" s="56"/>
      <c r="Q31" s="56"/>
    </row>
    <row r="32" spans="2:17" ht="20" customHeight="1">
      <c r="B32" s="8" t="s">
        <v>25</v>
      </c>
      <c r="C32" s="9">
        <v>10</v>
      </c>
      <c r="D32" s="9">
        <v>11</v>
      </c>
      <c r="E32" s="9">
        <v>21</v>
      </c>
      <c r="F32" s="9">
        <v>22</v>
      </c>
      <c r="G32" s="9">
        <v>33</v>
      </c>
      <c r="J32" s="30"/>
      <c r="K32" s="30"/>
      <c r="L32" s="30"/>
      <c r="M32" s="30"/>
      <c r="N32" s="30"/>
      <c r="O32" s="29"/>
      <c r="P32" s="29"/>
      <c r="Q32" s="29"/>
    </row>
    <row r="33" spans="2:17">
      <c r="B33" s="2">
        <v>400</v>
      </c>
      <c r="C33" s="10">
        <f>Blad1!B32*(((MC!$C$4-MC!$E$4)/(LN((MC!$C$4-MC!$G$4)/(MC!$E$4-MC!$G$4))))/49.8329)^Blad1!$C$38</f>
        <v>75.028753556146071</v>
      </c>
      <c r="D33" s="10">
        <f>Blad1!D32*(((MC!$C$4-MC!$E$4)/(LN((MC!$C$4-MC!$G$4)/(MC!$E$4-MC!$G$4))))/49.8329)^Blad1!$E$38</f>
        <v>112.27119287636694</v>
      </c>
      <c r="E33" s="10">
        <f>Blad1!F32*(((MC!$C$4-MC!$E$4)/(LN((MC!$C$4-MC!$G$4)/(MC!$E$4-MC!$G$4))))/49.8329)^Blad1!$G$38</f>
        <v>164.18479226151314</v>
      </c>
      <c r="F33" s="10">
        <f>Blad1!H32*(((MC!$C$4-MC!$E$4)/(LN((MC!$C$4-MC!$G$4)/(MC!$E$4-MC!$G$4))))/49.8329)^Blad1!$I$38</f>
        <v>198.00895324381753</v>
      </c>
      <c r="G33" s="10">
        <f>Blad1!J32*(((MC!$C$4-MC!$E$4)/(LN((MC!$C$4-MC!$G$4)/(MC!$E$4-MC!$G$4))))/49.8329)^Blad1!$K$38</f>
        <v>300.16404796900201</v>
      </c>
    </row>
    <row r="34" spans="2:17">
      <c r="B34" s="2">
        <v>500</v>
      </c>
      <c r="C34" s="10">
        <f>Blad1!B33*(((MC!$C$4-MC!$E$4)/(LN((MC!$C$4-MC!$G$4)/(MC!$E$4-MC!$G$4))))/49.8329)^Blad1!$C$38</f>
        <v>93.785941945182572</v>
      </c>
      <c r="D34" s="10">
        <f>Blad1!D33*(((MC!$C$4-MC!$E$4)/(LN((MC!$C$4-MC!$G$4)/(MC!$E$4-MC!$G$4))))/49.8329)^Blad1!$E$38</f>
        <v>140.33899109545868</v>
      </c>
      <c r="E34" s="10">
        <f>Blad1!F33*(((MC!$C$4-MC!$E$4)/(LN((MC!$C$4-MC!$G$4)/(MC!$E$4-MC!$G$4))))/49.8329)^Blad1!$G$38</f>
        <v>205.2309903268914</v>
      </c>
      <c r="F34" s="10">
        <f>Blad1!H33*(((MC!$C$4-MC!$E$4)/(LN((MC!$C$4-MC!$G$4)/(MC!$E$4-MC!$G$4))))/49.8329)^Blad1!$I$38</f>
        <v>247.51119155477193</v>
      </c>
      <c r="G34" s="10">
        <f>Blad1!J33*(((MC!$C$4-MC!$E$4)/(LN((MC!$C$4-MC!$G$4)/(MC!$E$4-MC!$G$4))))/49.8329)^Blad1!$K$38</f>
        <v>375.20505996125252</v>
      </c>
    </row>
    <row r="35" spans="2:17">
      <c r="B35" s="2">
        <v>600</v>
      </c>
      <c r="C35" s="10">
        <f>Blad1!B34*(((MC!$C$4-MC!$E$4)/(LN((MC!$C$4-MC!$G$4)/(MC!$E$4-MC!$G$4))))/49.8329)^Blad1!$C$38</f>
        <v>112.54313033421909</v>
      </c>
      <c r="D35" s="10">
        <f>Blad1!D34*(((MC!$C$4-MC!$E$4)/(LN((MC!$C$4-MC!$G$4)/(MC!$E$4-MC!$G$4))))/49.8329)^Blad1!$E$38</f>
        <v>168.40678931455039</v>
      </c>
      <c r="E35" s="10">
        <f>Blad1!F34*(((MC!$C$4-MC!$E$4)/(LN((MC!$C$4-MC!$G$4)/(MC!$E$4-MC!$G$4))))/49.8329)^Blad1!$G$38</f>
        <v>246.27718839226969</v>
      </c>
      <c r="F35" s="10">
        <f>Blad1!H34*(((MC!$C$4-MC!$E$4)/(LN((MC!$C$4-MC!$G$4)/(MC!$E$4-MC!$G$4))))/49.8329)^Blad1!$I$38</f>
        <v>297.01342986572627</v>
      </c>
      <c r="G35" s="10">
        <f>Blad1!J34*(((MC!$C$4-MC!$E$4)/(LN((MC!$C$4-MC!$G$4)/(MC!$E$4-MC!$G$4))))/49.8329)^Blad1!$K$38</f>
        <v>450.24607195350302</v>
      </c>
    </row>
    <row r="36" spans="2:17">
      <c r="B36" s="2">
        <v>700</v>
      </c>
      <c r="C36" s="10">
        <f>Blad1!B35*(((MC!$C$4-MC!$E$4)/(LN((MC!$C$4-MC!$G$4)/(MC!$E$4-MC!$G$4))))/49.8329)^Blad1!$C$38</f>
        <v>131.3003187232556</v>
      </c>
      <c r="D36" s="10">
        <f>Blad1!D35*(((MC!$C$4-MC!$E$4)/(LN((MC!$C$4-MC!$G$4)/(MC!$E$4-MC!$G$4))))/49.8329)^Blad1!$E$38</f>
        <v>196.47458753364214</v>
      </c>
      <c r="E36" s="10">
        <f>Blad1!F35*(((MC!$C$4-MC!$E$4)/(LN((MC!$C$4-MC!$G$4)/(MC!$E$4-MC!$G$4))))/49.8329)^Blad1!$G$38</f>
        <v>287.32338645764793</v>
      </c>
      <c r="F36" s="10">
        <f>Blad1!H35*(((MC!$C$4-MC!$E$4)/(LN((MC!$C$4-MC!$G$4)/(MC!$E$4-MC!$G$4))))/49.8329)^Blad1!$I$38</f>
        <v>346.51566817668072</v>
      </c>
      <c r="G36" s="10">
        <f>Blad1!J35*(((MC!$C$4-MC!$E$4)/(LN((MC!$C$4-MC!$G$4)/(MC!$E$4-MC!$G$4))))/49.8329)^Blad1!$K$38</f>
        <v>525.28708394575347</v>
      </c>
    </row>
    <row r="37" spans="2:17">
      <c r="B37" s="2">
        <v>800</v>
      </c>
      <c r="C37" s="10">
        <f>Blad1!B36*(((MC!$C$4-MC!$E$4)/(LN((MC!$C$4-MC!$G$4)/(MC!$E$4-MC!$G$4))))/49.8329)^Blad1!$C$38</f>
        <v>150.05750711229214</v>
      </c>
      <c r="D37" s="10">
        <f>Blad1!D36*(((MC!$C$4-MC!$E$4)/(LN((MC!$C$4-MC!$G$4)/(MC!$E$4-MC!$G$4))))/49.8329)^Blad1!$E$38</f>
        <v>224.54238575273388</v>
      </c>
      <c r="E37" s="10">
        <f>Blad1!F36*(((MC!$C$4-MC!$E$4)/(LN((MC!$C$4-MC!$G$4)/(MC!$E$4-MC!$G$4))))/49.8329)^Blad1!$G$38</f>
        <v>328.36958452302628</v>
      </c>
      <c r="F37" s="10">
        <f>Blad1!H36*(((MC!$C$4-MC!$E$4)/(LN((MC!$C$4-MC!$G$4)/(MC!$E$4-MC!$G$4))))/49.8329)^Blad1!$I$38</f>
        <v>396.01790648763506</v>
      </c>
      <c r="G37" s="10">
        <f>Blad1!J36*(((MC!$C$4-MC!$E$4)/(LN((MC!$C$4-MC!$G$4)/(MC!$E$4-MC!$G$4))))/49.8329)^Blad1!$K$38</f>
        <v>600.32809593800403</v>
      </c>
    </row>
    <row r="38" spans="2:17">
      <c r="B38" s="2">
        <v>900</v>
      </c>
      <c r="C38" s="10">
        <f>Blad1!B37*(((MC!$C$4-MC!$E$4)/(LN((MC!$C$4-MC!$G$4)/(MC!$E$4-MC!$G$4))))/49.8329)^Blad1!$C$38</f>
        <v>168.81469550132866</v>
      </c>
      <c r="D38" s="10">
        <f>Blad1!D37*(((MC!$C$4-MC!$E$4)/(LN((MC!$C$4-MC!$G$4)/(MC!$E$4-MC!$G$4))))/49.8329)^Blad1!$E$38</f>
        <v>252.61018397182562</v>
      </c>
      <c r="E38" s="10">
        <f>Blad1!F37*(((MC!$C$4-MC!$E$4)/(LN((MC!$C$4-MC!$G$4)/(MC!$E$4-MC!$G$4))))/49.8329)^Blad1!$G$38</f>
        <v>369.41578258840457</v>
      </c>
      <c r="F38" s="10">
        <f>Blad1!H37*(((MC!$C$4-MC!$E$4)/(LN((MC!$C$4-MC!$G$4)/(MC!$E$4-MC!$G$4))))/49.8329)^Blad1!$I$38</f>
        <v>445.52014479858951</v>
      </c>
      <c r="G38" s="10">
        <f>Blad1!J37*(((MC!$C$4-MC!$E$4)/(LN((MC!$C$4-MC!$G$4)/(MC!$E$4-MC!$G$4))))/49.8329)^Blad1!$K$38</f>
        <v>675.36910793025447</v>
      </c>
      <c r="I38" s="55"/>
      <c r="J38" s="56"/>
      <c r="K38" s="56"/>
      <c r="L38" s="56"/>
      <c r="M38" s="56"/>
      <c r="N38" s="56"/>
      <c r="O38" s="56"/>
      <c r="P38" s="56"/>
      <c r="Q38" s="56"/>
    </row>
    <row r="39" spans="2:17">
      <c r="B39" s="2">
        <v>1000</v>
      </c>
      <c r="C39" s="10">
        <f>Blad1!B38*(((MC!$C$4-MC!$E$4)/(LN((MC!$C$4-MC!$G$4)/(MC!$E$4-MC!$G$4))))/49.8329)^Blad1!$C$38</f>
        <v>187.57188389036514</v>
      </c>
      <c r="D39" s="10">
        <f>Blad1!D38*(((MC!$C$4-MC!$E$4)/(LN((MC!$C$4-MC!$G$4)/(MC!$E$4-MC!$G$4))))/49.8329)^Blad1!$E$38</f>
        <v>280.67798219091736</v>
      </c>
      <c r="E39" s="10">
        <f>Blad1!F38*(((MC!$C$4-MC!$E$4)/(LN((MC!$C$4-MC!$G$4)/(MC!$E$4-MC!$G$4))))/49.8329)^Blad1!$G$38</f>
        <v>410.4619806537828</v>
      </c>
      <c r="F39" s="10">
        <f>Blad1!H38*(((MC!$C$4-MC!$E$4)/(LN((MC!$C$4-MC!$G$4)/(MC!$E$4-MC!$G$4))))/49.8329)^Blad1!$I$38</f>
        <v>495.02238310954385</v>
      </c>
      <c r="G39" s="10">
        <f>Blad1!J38*(((MC!$C$4-MC!$E$4)/(LN((MC!$C$4-MC!$G$4)/(MC!$E$4-MC!$G$4))))/49.8329)^Blad1!$K$38</f>
        <v>750.41011992250503</v>
      </c>
      <c r="I39" s="22"/>
    </row>
    <row r="40" spans="2:17">
      <c r="B40" s="2">
        <v>1100</v>
      </c>
      <c r="C40" s="10">
        <f>Blad1!B39*(((MC!$C$4-MC!$E$4)/(LN((MC!$C$4-MC!$G$4)/(MC!$E$4-MC!$G$4))))/49.8329)^Blad1!$C$38</f>
        <v>206.32907227940166</v>
      </c>
      <c r="D40" s="10">
        <f>Blad1!D39*(((MC!$C$4-MC!$E$4)/(LN((MC!$C$4-MC!$G$4)/(MC!$E$4-MC!$G$4))))/49.8329)^Blad1!$E$38</f>
        <v>308.7457804100091</v>
      </c>
      <c r="E40" s="10">
        <f>Blad1!F39*(((MC!$C$4-MC!$E$4)/(LN((MC!$C$4-MC!$G$4)/(MC!$E$4-MC!$G$4))))/49.8329)^Blad1!$G$38</f>
        <v>451.50817871916109</v>
      </c>
      <c r="F40" s="10">
        <f>Blad1!H39*(((MC!$C$4-MC!$E$4)/(LN((MC!$C$4-MC!$G$4)/(MC!$E$4-MC!$G$4))))/49.8329)^Blad1!$I$38</f>
        <v>544.52462142049819</v>
      </c>
      <c r="G40" s="10">
        <f>Blad1!J39*(((MC!$C$4-MC!$E$4)/(LN((MC!$C$4-MC!$G$4)/(MC!$E$4-MC!$G$4))))/49.8329)^Blad1!$K$38</f>
        <v>825.45113191475559</v>
      </c>
      <c r="I40" s="22"/>
    </row>
    <row r="41" spans="2:17">
      <c r="B41" s="2">
        <v>1200</v>
      </c>
      <c r="C41" s="10">
        <f>Blad1!B40*(((MC!$C$4-MC!$E$4)/(LN((MC!$C$4-MC!$G$4)/(MC!$E$4-MC!$G$4))))/49.8329)^Blad1!$C$38</f>
        <v>225.08626066843817</v>
      </c>
      <c r="D41" s="10">
        <f>Blad1!D40*(((MC!$C$4-MC!$E$4)/(LN((MC!$C$4-MC!$G$4)/(MC!$E$4-MC!$G$4))))/49.8329)^Blad1!$E$38</f>
        <v>336.81357862910079</v>
      </c>
      <c r="E41" s="10">
        <f>Blad1!F40*(((MC!$C$4-MC!$E$4)/(LN((MC!$C$4-MC!$G$4)/(MC!$E$4-MC!$G$4))))/49.8329)^Blad1!$G$38</f>
        <v>492.55437678453939</v>
      </c>
      <c r="F41" s="10">
        <f>Blad1!H40*(((MC!$C$4-MC!$E$4)/(LN((MC!$C$4-MC!$G$4)/(MC!$E$4-MC!$G$4))))/49.8329)^Blad1!$I$38</f>
        <v>594.02685973145253</v>
      </c>
      <c r="G41" s="10">
        <f>Blad1!J40*(((MC!$C$4-MC!$E$4)/(LN((MC!$C$4-MC!$G$4)/(MC!$E$4-MC!$G$4))))/49.8329)^Blad1!$K$38</f>
        <v>900.49214390700604</v>
      </c>
      <c r="I41" s="22"/>
    </row>
    <row r="42" spans="2:17">
      <c r="B42" s="2">
        <v>1300</v>
      </c>
      <c r="C42" s="10">
        <f>Blad1!B41*(((MC!$C$4-MC!$E$4)/(LN((MC!$C$4-MC!$G$4)/(MC!$E$4-MC!$G$4))))/49.8329)^Blad1!$C$38</f>
        <v>243.84344905747471</v>
      </c>
      <c r="D42" s="10">
        <f>Blad1!D41*(((MC!$C$4-MC!$E$4)/(LN((MC!$C$4-MC!$G$4)/(MC!$E$4-MC!$G$4))))/49.8329)^Blad1!$E$38</f>
        <v>364.88137684819253</v>
      </c>
      <c r="E42" s="10">
        <f>Blad1!F41*(((MC!$C$4-MC!$E$4)/(LN((MC!$C$4-MC!$G$4)/(MC!$E$4-MC!$G$4))))/49.8329)^Blad1!$G$38</f>
        <v>533.60057484991773</v>
      </c>
      <c r="F42" s="10">
        <f>Blad1!H41*(((MC!$C$4-MC!$E$4)/(LN((MC!$C$4-MC!$G$4)/(MC!$E$4-MC!$G$4))))/49.8329)^Blad1!$I$38</f>
        <v>643.5290980424071</v>
      </c>
      <c r="G42" s="10">
        <f>Blad1!J41*(((MC!$C$4-MC!$E$4)/(LN((MC!$C$4-MC!$G$4)/(MC!$E$4-MC!$G$4))))/49.8329)^Blad1!$K$38</f>
        <v>975.5331558992566</v>
      </c>
      <c r="I42" s="55"/>
      <c r="J42" s="56"/>
      <c r="K42" s="56"/>
      <c r="L42" s="56"/>
      <c r="M42" s="56"/>
      <c r="N42" s="56"/>
      <c r="O42" s="56"/>
      <c r="P42" s="56"/>
      <c r="Q42" s="56"/>
    </row>
    <row r="43" spans="2:17">
      <c r="B43" s="2">
        <v>1400</v>
      </c>
      <c r="C43" s="10">
        <f>Blad1!B42*(((MC!$C$4-MC!$E$4)/(LN((MC!$C$4-MC!$G$4)/(MC!$E$4-MC!$G$4))))/49.8329)^Blad1!$C$38</f>
        <v>262.6006374465112</v>
      </c>
      <c r="D43" s="10">
        <f>Blad1!D42*(((MC!$C$4-MC!$E$4)/(LN((MC!$C$4-MC!$G$4)/(MC!$E$4-MC!$G$4))))/49.8329)^Blad1!$E$38</f>
        <v>392.94917506728427</v>
      </c>
      <c r="E43" s="10">
        <f>Blad1!F42*(((MC!$C$4-MC!$E$4)/(LN((MC!$C$4-MC!$G$4)/(MC!$E$4-MC!$G$4))))/49.8329)^Blad1!$G$38</f>
        <v>574.64677291529586</v>
      </c>
      <c r="F43" s="10">
        <f>Blad1!H42*(((MC!$C$4-MC!$E$4)/(LN((MC!$C$4-MC!$G$4)/(MC!$E$4-MC!$G$4))))/49.8329)^Blad1!$I$38</f>
        <v>693.03133635336144</v>
      </c>
      <c r="G43" s="10">
        <f>Blad1!J42*(((MC!$C$4-MC!$E$4)/(LN((MC!$C$4-MC!$G$4)/(MC!$E$4-MC!$G$4))))/49.8329)^Blad1!$K$38</f>
        <v>1050.5741678915069</v>
      </c>
      <c r="I43" s="22"/>
    </row>
    <row r="44" spans="2:17">
      <c r="B44" s="2">
        <v>1500</v>
      </c>
      <c r="C44" s="10">
        <f>Blad1!B43*(((MC!$C$4-MC!$E$4)/(LN((MC!$C$4-MC!$G$4)/(MC!$E$4-MC!$G$4))))/49.8329)^Blad1!$C$38</f>
        <v>281.35782583554771</v>
      </c>
      <c r="D44" s="10">
        <f>Blad1!D43*(((MC!$C$4-MC!$E$4)/(LN((MC!$C$4-MC!$G$4)/(MC!$E$4-MC!$G$4))))/49.8329)^Blad1!$E$38</f>
        <v>421.01697328637601</v>
      </c>
      <c r="E44" s="10">
        <f>Blad1!F43*(((MC!$C$4-MC!$E$4)/(LN((MC!$C$4-MC!$G$4)/(MC!$E$4-MC!$G$4))))/49.8329)^Blad1!$G$38</f>
        <v>615.6929709806742</v>
      </c>
      <c r="F44" s="10">
        <f>Blad1!H43*(((MC!$C$4-MC!$E$4)/(LN((MC!$C$4-MC!$G$4)/(MC!$E$4-MC!$G$4))))/49.8329)^Blad1!$I$38</f>
        <v>742.53357466431578</v>
      </c>
      <c r="G44" s="10">
        <f>Blad1!J43*(((MC!$C$4-MC!$E$4)/(LN((MC!$C$4-MC!$G$4)/(MC!$E$4-MC!$G$4))))/49.8329)^Blad1!$K$38</f>
        <v>1125.6151798837575</v>
      </c>
      <c r="I44" s="22"/>
    </row>
    <row r="45" spans="2:17">
      <c r="B45" s="2">
        <v>1600</v>
      </c>
      <c r="C45" s="10">
        <f>Blad1!B44*(((MC!$C$4-MC!$E$4)/(LN((MC!$C$4-MC!$G$4)/(MC!$E$4-MC!$G$4))))/49.8329)^Blad1!$C$38</f>
        <v>300.11501422458429</v>
      </c>
      <c r="D45" s="10">
        <f>Blad1!D44*(((MC!$C$4-MC!$E$4)/(LN((MC!$C$4-MC!$G$4)/(MC!$E$4-MC!$G$4))))/49.8329)^Blad1!$E$38</f>
        <v>449.08477150546776</v>
      </c>
      <c r="E45" s="10">
        <f>Blad1!F44*(((MC!$C$4-MC!$E$4)/(LN((MC!$C$4-MC!$G$4)/(MC!$E$4-MC!$G$4))))/49.8329)^Blad1!$G$38</f>
        <v>656.73916904605255</v>
      </c>
      <c r="F45" s="10">
        <f>Blad1!H44*(((MC!$C$4-MC!$E$4)/(LN((MC!$C$4-MC!$G$4)/(MC!$E$4-MC!$G$4))))/49.8329)^Blad1!$I$38</f>
        <v>792.03581297527012</v>
      </c>
      <c r="G45" s="10">
        <f>Blad1!J44*(((MC!$C$4-MC!$E$4)/(LN((MC!$C$4-MC!$G$4)/(MC!$E$4-MC!$G$4))))/49.8329)^Blad1!$K$38</f>
        <v>1200.6561918760081</v>
      </c>
    </row>
    <row r="46" spans="2:17">
      <c r="B46" s="2">
        <v>1700</v>
      </c>
      <c r="C46" s="10">
        <f>Blad1!B45*(((MC!$C$4-MC!$E$4)/(LN((MC!$C$4-MC!$G$4)/(MC!$E$4-MC!$G$4))))/49.8329)^Blad1!$C$38</f>
        <v>318.87220261362074</v>
      </c>
      <c r="D46" s="10">
        <f>Blad1!D45*(((MC!$C$4-MC!$E$4)/(LN((MC!$C$4-MC!$G$4)/(MC!$E$4-MC!$G$4))))/49.8329)^Blad1!$E$38</f>
        <v>477.1525697245595</v>
      </c>
      <c r="E46" s="10">
        <f>Blad1!F45*(((MC!$C$4-MC!$E$4)/(LN((MC!$C$4-MC!$G$4)/(MC!$E$4-MC!$G$4))))/49.8329)^Blad1!$G$38</f>
        <v>697.78536711143079</v>
      </c>
      <c r="F46" s="10">
        <f>Blad1!H45*(((MC!$C$4-MC!$E$4)/(LN((MC!$C$4-MC!$G$4)/(MC!$E$4-MC!$G$4))))/49.8329)^Blad1!$I$38</f>
        <v>841.53805128622446</v>
      </c>
      <c r="G46" s="10">
        <f>Blad1!J45*(((MC!$C$4-MC!$E$4)/(LN((MC!$C$4-MC!$G$4)/(MC!$E$4-MC!$G$4))))/49.8329)^Blad1!$K$38</f>
        <v>1275.6972038682586</v>
      </c>
    </row>
    <row r="47" spans="2:17">
      <c r="B47" s="2">
        <v>1800</v>
      </c>
      <c r="C47" s="10">
        <f>Blad1!B46*(((MC!$C$4-MC!$E$4)/(LN((MC!$C$4-MC!$G$4)/(MC!$E$4-MC!$G$4))))/49.8329)^Blad1!$C$38</f>
        <v>337.62939100265731</v>
      </c>
      <c r="D47" s="10">
        <f>Blad1!D46*(((MC!$C$4-MC!$E$4)/(LN((MC!$C$4-MC!$G$4)/(MC!$E$4-MC!$G$4))))/49.8329)^Blad1!$E$38</f>
        <v>505.22036794365124</v>
      </c>
      <c r="E47" s="10">
        <f>Blad1!F46*(((MC!$C$4-MC!$E$4)/(LN((MC!$C$4-MC!$G$4)/(MC!$E$4-MC!$G$4))))/49.8329)^Blad1!$G$38</f>
        <v>738.83156517680914</v>
      </c>
      <c r="F47" s="10">
        <f>Blad1!H46*(((MC!$C$4-MC!$E$4)/(LN((MC!$C$4-MC!$G$4)/(MC!$E$4-MC!$G$4))))/49.8329)^Blad1!$I$38</f>
        <v>891.04028959717903</v>
      </c>
      <c r="G47" s="10">
        <f>Blad1!J46*(((MC!$C$4-MC!$E$4)/(LN((MC!$C$4-MC!$G$4)/(MC!$E$4-MC!$G$4))))/49.8329)^Blad1!$K$38</f>
        <v>1350.7382158605089</v>
      </c>
    </row>
    <row r="48" spans="2:17">
      <c r="B48" s="2">
        <v>2000</v>
      </c>
      <c r="C48" s="10">
        <f>Blad1!B47*(((MC!$C$4-MC!$E$4)/(LN((MC!$C$4-MC!$G$4)/(MC!$E$4-MC!$G$4))))/49.8329)^Blad1!$C$38</f>
        <v>375.14376778073029</v>
      </c>
      <c r="D48" s="10">
        <f>Blad1!D47*(((MC!$C$4-MC!$E$4)/(LN((MC!$C$4-MC!$G$4)/(MC!$E$4-MC!$G$4))))/49.8329)^Blad1!$E$38</f>
        <v>561.35596438183472</v>
      </c>
      <c r="E48" s="10">
        <f>Blad1!F47*(((MC!$C$4-MC!$E$4)/(LN((MC!$C$4-MC!$G$4)/(MC!$E$4-MC!$G$4))))/49.8329)^Blad1!$G$38</f>
        <v>820.92396130756561</v>
      </c>
      <c r="F48" s="10">
        <f>Blad1!H47*(((MC!$C$4-MC!$E$4)/(LN((MC!$C$4-MC!$G$4)/(MC!$E$4-MC!$G$4))))/49.8329)^Blad1!$I$38</f>
        <v>990.04476621908771</v>
      </c>
      <c r="G48" s="10">
        <f>Blad1!J47*(((MC!$C$4-MC!$E$4)/(LN((MC!$C$4-MC!$G$4)/(MC!$E$4-MC!$G$4))))/49.8329)^Blad1!$K$38</f>
        <v>1500.8202398450101</v>
      </c>
    </row>
    <row r="49" spans="2:17" ht="12" customHeight="1">
      <c r="B49" s="2">
        <v>2300</v>
      </c>
      <c r="C49" s="10">
        <f>Blad1!B48*(((MC!$C$4-MC!$E$4)/(LN((MC!$C$4-MC!$G$4)/(MC!$E$4-MC!$G$4))))/49.8329)^Blad1!$C$38</f>
        <v>431.41533294783989</v>
      </c>
      <c r="D49" s="10">
        <f>Blad1!D48*(((MC!$C$4-MC!$E$4)/(LN((MC!$C$4-MC!$G$4)/(MC!$E$4-MC!$G$4))))/49.8329)^Blad1!$E$38</f>
        <v>645.55935903910995</v>
      </c>
      <c r="E49" s="10">
        <f>Blad1!F48*(((MC!$C$4-MC!$E$4)/(LN((MC!$C$4-MC!$G$4)/(MC!$E$4-MC!$G$4))))/49.8329)^Blad1!$G$38</f>
        <v>944.06255550370054</v>
      </c>
      <c r="F49" s="10">
        <f>Blad1!H48*(((MC!$C$4-MC!$E$4)/(LN((MC!$C$4-MC!$G$4)/(MC!$E$4-MC!$G$4))))/49.8329)^Blad1!$I$38</f>
        <v>1138.5514811519508</v>
      </c>
      <c r="G49" s="10">
        <f>Blad1!J48*(((MC!$C$4-MC!$E$4)/(LN((MC!$C$4-MC!$G$4)/(MC!$E$4-MC!$G$4))))/49.8329)^Blad1!$K$38</f>
        <v>1725.9432758217615</v>
      </c>
    </row>
    <row r="50" spans="2:17">
      <c r="B50" s="2">
        <v>2600</v>
      </c>
      <c r="C50" s="10">
        <f>Blad1!B49*(((MC!$C$4-MC!$E$4)/(LN((MC!$C$4-MC!$G$4)/(MC!$E$4-MC!$G$4))))/49.8329)^Blad1!$C$38</f>
        <v>487.68689811494943</v>
      </c>
      <c r="D50" s="10">
        <f>Blad1!D49*(((MC!$C$4-MC!$E$4)/(LN((MC!$C$4-MC!$G$4)/(MC!$E$4-MC!$G$4))))/49.8329)^Blad1!$E$38</f>
        <v>729.76275369638506</v>
      </c>
      <c r="E50" s="10">
        <f>Blad1!F49*(((MC!$C$4-MC!$E$4)/(LN((MC!$C$4-MC!$G$4)/(MC!$E$4-MC!$G$4))))/49.8329)^Blad1!$G$38</f>
        <v>1067.2011496998355</v>
      </c>
      <c r="F50" s="10">
        <f>Blad1!H49*(((MC!$C$4-MC!$E$4)/(LN((MC!$C$4-MC!$G$4)/(MC!$E$4-MC!$G$4))))/49.8329)^Blad1!$I$38</f>
        <v>1287.0581960848142</v>
      </c>
      <c r="G50" s="10">
        <f>Blad1!J49*(((MC!$C$4-MC!$E$4)/(LN((MC!$C$4-MC!$G$4)/(MC!$E$4-MC!$G$4))))/49.8329)^Blad1!$K$38</f>
        <v>1951.0663117985132</v>
      </c>
    </row>
    <row r="51" spans="2:17">
      <c r="B51" s="2">
        <v>3000</v>
      </c>
      <c r="C51" s="10">
        <f>Blad1!B50*(((MC!$C$4-MC!$E$4)/(LN((MC!$C$4-MC!$G$4)/(MC!$E$4-MC!$G$4))))/49.8329)^Blad1!$C$38</f>
        <v>562.71565167109543</v>
      </c>
      <c r="D51" s="10">
        <f>Blad1!D50*(((MC!$C$4-MC!$E$4)/(LN((MC!$C$4-MC!$G$4)/(MC!$E$4-MC!$G$4))))/49.8329)^Blad1!$E$38</f>
        <v>842.03394657275203</v>
      </c>
      <c r="E51" s="10">
        <f>Blad1!F50*(((MC!$C$4-MC!$E$4)/(LN((MC!$C$4-MC!$G$4)/(MC!$E$4-MC!$G$4))))/49.8329)^Blad1!$G$38</f>
        <v>1231.3859419613484</v>
      </c>
      <c r="F51" s="10">
        <f>Blad1!H50*(((MC!$C$4-MC!$E$4)/(LN((MC!$C$4-MC!$G$4)/(MC!$E$4-MC!$G$4))))/49.8329)^Blad1!$I$38</f>
        <v>1485.0671493286316</v>
      </c>
      <c r="G51" s="10">
        <f>Blad1!J50*(((MC!$C$4-MC!$E$4)/(LN((MC!$C$4-MC!$G$4)/(MC!$E$4-MC!$G$4))))/49.8329)^Blad1!$K$38</f>
        <v>2251.230359767515</v>
      </c>
    </row>
    <row r="53" spans="2:17" ht="20" customHeight="1">
      <c r="B53" s="48" t="s">
        <v>21</v>
      </c>
      <c r="C53" s="49"/>
      <c r="D53" s="49"/>
      <c r="E53" s="49"/>
      <c r="F53" s="49"/>
      <c r="G53" s="49"/>
    </row>
    <row r="54" spans="2:17" ht="20" customHeight="1">
      <c r="B54" s="7"/>
      <c r="C54" s="54" t="s">
        <v>26</v>
      </c>
      <c r="D54" s="54"/>
      <c r="E54" s="54"/>
      <c r="F54" s="54"/>
      <c r="G54" s="54"/>
    </row>
    <row r="55" spans="2:17" ht="20" customHeight="1">
      <c r="B55" s="8" t="s">
        <v>25</v>
      </c>
      <c r="C55" s="9">
        <v>10</v>
      </c>
      <c r="D55" s="9">
        <v>11</v>
      </c>
      <c r="E55" s="9">
        <v>21</v>
      </c>
      <c r="F55" s="9">
        <v>22</v>
      </c>
      <c r="G55" s="9">
        <v>33</v>
      </c>
      <c r="J55" s="30"/>
      <c r="K55" s="30"/>
      <c r="L55" s="30"/>
      <c r="M55" s="30"/>
      <c r="N55" s="30"/>
      <c r="O55" s="29"/>
      <c r="P55" s="29"/>
      <c r="Q55" s="29"/>
    </row>
    <row r="56" spans="2:17">
      <c r="B56" s="2">
        <v>400</v>
      </c>
      <c r="C56" s="10">
        <f>Blad1!B55*(((MC!$C$4-MC!$E$4)/(LN((MC!$C$4-MC!$G$4)/(MC!$E$4-MC!$G$4))))/49.8329)^Blad1!$C$61</f>
        <v>96.009124787089775</v>
      </c>
      <c r="D56" s="10">
        <f>Blad1!D55*(((MC!$C$4-MC!$E$4)/(LN((MC!$C$4-MC!$G$4)/(MC!$E$4-MC!$G$4))))/49.8329)^Blad1!$E$61</f>
        <v>146.5649390640572</v>
      </c>
      <c r="E56" s="10">
        <f>Blad1!F55*(((MC!$C$4-MC!$E$4)/(LN((MC!$C$4-MC!$G$4)/(MC!$E$4-MC!$G$4))))/49.8329)^Blad1!$G$61</f>
        <v>207.32619402886635</v>
      </c>
      <c r="F56" s="10">
        <f>Blad1!H55*(((MC!$C$4-MC!$E$4)/(LN((MC!$C$4-MC!$G$4)/(MC!$E$4-MC!$G$4))))/49.8329)^Blad1!$I$61</f>
        <v>260.48166075353265</v>
      </c>
      <c r="G56" s="10">
        <f>Blad1!J55*(((MC!$C$4-MC!$E$4)/(LN((MC!$C$4-MC!$G$4)/(MC!$E$4-MC!$G$4))))/49.8329)^Blad1!$K$61</f>
        <v>354.03383762731272</v>
      </c>
    </row>
    <row r="57" spans="2:17">
      <c r="B57" s="2">
        <v>500</v>
      </c>
      <c r="C57" s="10">
        <f>Blad1!B56*(((MC!$C$4-MC!$E$4)/(LN((MC!$C$4-MC!$G$4)/(MC!$E$4-MC!$G$4))))/49.8329)^Blad1!$C$61</f>
        <v>120.01140598386222</v>
      </c>
      <c r="D57" s="10">
        <f>Blad1!D56*(((MC!$C$4-MC!$E$4)/(LN((MC!$C$4-MC!$G$4)/(MC!$E$4-MC!$G$4))))/49.8329)^Blad1!$E$61</f>
        <v>183.20617383007149</v>
      </c>
      <c r="E57" s="10">
        <f>Blad1!F56*(((MC!$C$4-MC!$E$4)/(LN((MC!$C$4-MC!$G$4)/(MC!$E$4-MC!$G$4))))/49.8329)^Blad1!$G$61</f>
        <v>259.15774253608294</v>
      </c>
      <c r="F57" s="10">
        <f>Blad1!H56*(((MC!$C$4-MC!$E$4)/(LN((MC!$C$4-MC!$G$4)/(MC!$E$4-MC!$G$4))))/49.8329)^Blad1!$I$61</f>
        <v>325.60207594191581</v>
      </c>
      <c r="G57" s="10">
        <f>Blad1!J56*(((MC!$C$4-MC!$E$4)/(LN((MC!$C$4-MC!$G$4)/(MC!$E$4-MC!$G$4))))/49.8329)^Blad1!$K$61</f>
        <v>442.54229703414092</v>
      </c>
    </row>
    <row r="58" spans="2:17">
      <c r="B58" s="2">
        <v>600</v>
      </c>
      <c r="C58" s="10">
        <f>Blad1!B57*(((MC!$C$4-MC!$E$4)/(LN((MC!$C$4-MC!$G$4)/(MC!$E$4-MC!$G$4))))/49.8329)^Blad1!$C$61</f>
        <v>144.01368718063466</v>
      </c>
      <c r="D58" s="10">
        <f>Blad1!D57*(((MC!$C$4-MC!$E$4)/(LN((MC!$C$4-MC!$G$4)/(MC!$E$4-MC!$G$4))))/49.8329)^Blad1!$E$61</f>
        <v>219.84740859608581</v>
      </c>
      <c r="E58" s="10">
        <f>Blad1!F57*(((MC!$C$4-MC!$E$4)/(LN((MC!$C$4-MC!$G$4)/(MC!$E$4-MC!$G$4))))/49.8329)^Blad1!$G$61</f>
        <v>310.98929104329954</v>
      </c>
      <c r="F58" s="10">
        <f>Blad1!H57*(((MC!$C$4-MC!$E$4)/(LN((MC!$C$4-MC!$G$4)/(MC!$E$4-MC!$G$4))))/49.8329)^Blad1!$I$61</f>
        <v>390.72249113029898</v>
      </c>
      <c r="G58" s="10">
        <f>Blad1!J57*(((MC!$C$4-MC!$E$4)/(LN((MC!$C$4-MC!$G$4)/(MC!$E$4-MC!$G$4))))/49.8329)^Blad1!$K$61</f>
        <v>531.05075644096917</v>
      </c>
    </row>
    <row r="59" spans="2:17">
      <c r="B59" s="2">
        <v>700</v>
      </c>
      <c r="C59" s="10">
        <f>Blad1!B58*(((MC!$C$4-MC!$E$4)/(LN((MC!$C$4-MC!$G$4)/(MC!$E$4-MC!$G$4))))/49.8329)^Blad1!$C$61</f>
        <v>168.01596837740712</v>
      </c>
      <c r="D59" s="10">
        <f>Blad1!D58*(((MC!$C$4-MC!$E$4)/(LN((MC!$C$4-MC!$G$4)/(MC!$E$4-MC!$G$4))))/49.8329)^Blad1!$E$61</f>
        <v>256.48864336210011</v>
      </c>
      <c r="E59" s="10">
        <f>Blad1!F58*(((MC!$C$4-MC!$E$4)/(LN((MC!$C$4-MC!$G$4)/(MC!$E$4-MC!$G$4))))/49.8329)^Blad1!$G$61</f>
        <v>362.82083955051615</v>
      </c>
      <c r="F59" s="10">
        <f>Blad1!H58*(((MC!$C$4-MC!$E$4)/(LN((MC!$C$4-MC!$G$4)/(MC!$E$4-MC!$G$4))))/49.8329)^Blad1!$I$61</f>
        <v>455.8429063186822</v>
      </c>
      <c r="G59" s="10">
        <f>Blad1!J58*(((MC!$C$4-MC!$E$4)/(LN((MC!$C$4-MC!$G$4)/(MC!$E$4-MC!$G$4))))/49.8329)^Blad1!$K$61</f>
        <v>619.55921584779719</v>
      </c>
    </row>
    <row r="60" spans="2:17">
      <c r="B60" s="2">
        <v>800</v>
      </c>
      <c r="C60" s="10">
        <f>Blad1!B59*(((MC!$C$4-MC!$E$4)/(LN((MC!$C$4-MC!$G$4)/(MC!$E$4-MC!$G$4))))/49.8329)^Blad1!$C$61</f>
        <v>192.01824957417955</v>
      </c>
      <c r="D60" s="10">
        <f>Blad1!D59*(((MC!$C$4-MC!$E$4)/(LN((MC!$C$4-MC!$G$4)/(MC!$E$4-MC!$G$4))))/49.8329)^Blad1!$E$61</f>
        <v>293.1298781281144</v>
      </c>
      <c r="E60" s="10">
        <f>Blad1!F59*(((MC!$C$4-MC!$E$4)/(LN((MC!$C$4-MC!$G$4)/(MC!$E$4-MC!$G$4))))/49.8329)^Blad1!$G$61</f>
        <v>414.65238805773271</v>
      </c>
      <c r="F60" s="10">
        <f>Blad1!H59*(((MC!$C$4-MC!$E$4)/(LN((MC!$C$4-MC!$G$4)/(MC!$E$4-MC!$G$4))))/49.8329)^Blad1!$I$61</f>
        <v>520.9633215070653</v>
      </c>
      <c r="G60" s="10">
        <f>Blad1!J59*(((MC!$C$4-MC!$E$4)/(LN((MC!$C$4-MC!$G$4)/(MC!$E$4-MC!$G$4))))/49.8329)^Blad1!$K$61</f>
        <v>708.06767525462544</v>
      </c>
    </row>
    <row r="61" spans="2:17">
      <c r="B61" s="2">
        <v>900</v>
      </c>
      <c r="C61" s="10">
        <f>Blad1!B60*(((MC!$C$4-MC!$E$4)/(LN((MC!$C$4-MC!$G$4)/(MC!$E$4-MC!$G$4))))/49.8329)^Blad1!$C$61</f>
        <v>216.02053077095201</v>
      </c>
      <c r="D61" s="10">
        <f>Blad1!D60*(((MC!$C$4-MC!$E$4)/(LN((MC!$C$4-MC!$G$4)/(MC!$E$4-MC!$G$4))))/49.8329)^Blad1!$E$61</f>
        <v>329.77111289412875</v>
      </c>
      <c r="E61" s="10">
        <f>Blad1!F60*(((MC!$C$4-MC!$E$4)/(LN((MC!$C$4-MC!$G$4)/(MC!$E$4-MC!$G$4))))/49.8329)^Blad1!$G$61</f>
        <v>466.48393656494932</v>
      </c>
      <c r="F61" s="10">
        <f>Blad1!H60*(((MC!$C$4-MC!$E$4)/(LN((MC!$C$4-MC!$G$4)/(MC!$E$4-MC!$G$4))))/49.8329)^Blad1!$I$61</f>
        <v>586.08373669544858</v>
      </c>
      <c r="G61" s="10">
        <f>Blad1!J60*(((MC!$C$4-MC!$E$4)/(LN((MC!$C$4-MC!$G$4)/(MC!$E$4-MC!$G$4))))/49.8329)^Blad1!$K$61</f>
        <v>796.57613466145358</v>
      </c>
    </row>
    <row r="62" spans="2:17">
      <c r="B62" s="2">
        <v>1000</v>
      </c>
      <c r="C62" s="10">
        <f>Blad1!B61*(((MC!$C$4-MC!$E$4)/(LN((MC!$C$4-MC!$G$4)/(MC!$E$4-MC!$G$4))))/49.8329)^Blad1!$C$61</f>
        <v>240.02281196772444</v>
      </c>
      <c r="D62" s="10">
        <f>Blad1!D61*(((MC!$C$4-MC!$E$4)/(LN((MC!$C$4-MC!$G$4)/(MC!$E$4-MC!$G$4))))/49.8329)^Blad1!$E$61</f>
        <v>366.41234766014298</v>
      </c>
      <c r="E62" s="10">
        <f>Blad1!F61*(((MC!$C$4-MC!$E$4)/(LN((MC!$C$4-MC!$G$4)/(MC!$E$4-MC!$G$4))))/49.8329)^Blad1!$G$61</f>
        <v>518.31548507216587</v>
      </c>
      <c r="F62" s="10">
        <f>Blad1!H61*(((MC!$C$4-MC!$E$4)/(LN((MC!$C$4-MC!$G$4)/(MC!$E$4-MC!$G$4))))/49.8329)^Blad1!$I$61</f>
        <v>651.20415188383163</v>
      </c>
      <c r="G62" s="10">
        <f>Blad1!J61*(((MC!$C$4-MC!$E$4)/(LN((MC!$C$4-MC!$G$4)/(MC!$E$4-MC!$G$4))))/49.8329)^Blad1!$K$61</f>
        <v>885.08459406828183</v>
      </c>
      <c r="J62" s="22"/>
    </row>
    <row r="63" spans="2:17">
      <c r="B63" s="2">
        <v>1100</v>
      </c>
      <c r="C63" s="10">
        <f>Blad1!B62*(((MC!$C$4-MC!$E$4)/(LN((MC!$C$4-MC!$G$4)/(MC!$E$4-MC!$G$4))))/49.8329)^Blad1!$C$61</f>
        <v>264.02509316449687</v>
      </c>
      <c r="D63" s="10">
        <f>Blad1!D62*(((MC!$C$4-MC!$E$4)/(LN((MC!$C$4-MC!$G$4)/(MC!$E$4-MC!$G$4))))/49.8329)^Blad1!$E$61</f>
        <v>403.05358242615728</v>
      </c>
      <c r="E63" s="10">
        <f>Blad1!F62*(((MC!$C$4-MC!$E$4)/(LN((MC!$C$4-MC!$G$4)/(MC!$E$4-MC!$G$4))))/49.8329)^Blad1!$G$61</f>
        <v>570.14703357938242</v>
      </c>
      <c r="F63" s="10">
        <f>Blad1!H62*(((MC!$C$4-MC!$E$4)/(LN((MC!$C$4-MC!$G$4)/(MC!$E$4-MC!$G$4))))/49.8329)^Blad1!$I$61</f>
        <v>716.32456707221479</v>
      </c>
      <c r="G63" s="10">
        <f>Blad1!J62*(((MC!$C$4-MC!$E$4)/(LN((MC!$C$4-MC!$G$4)/(MC!$E$4-MC!$G$4))))/49.8329)^Blad1!$K$61</f>
        <v>973.59305347511008</v>
      </c>
      <c r="J63" s="22"/>
    </row>
    <row r="64" spans="2:17">
      <c r="B64" s="2">
        <v>1200</v>
      </c>
      <c r="C64" s="10">
        <f>Blad1!B63*(((MC!$C$4-MC!$E$4)/(LN((MC!$C$4-MC!$G$4)/(MC!$E$4-MC!$G$4))))/49.8329)^Blad1!$C$61</f>
        <v>288.02737436126932</v>
      </c>
      <c r="D64" s="10">
        <f>Blad1!D63*(((MC!$C$4-MC!$E$4)/(LN((MC!$C$4-MC!$G$4)/(MC!$E$4-MC!$G$4))))/49.8329)^Blad1!$E$61</f>
        <v>439.69481719217163</v>
      </c>
      <c r="E64" s="10">
        <f>Blad1!F63*(((MC!$C$4-MC!$E$4)/(LN((MC!$C$4-MC!$G$4)/(MC!$E$4-MC!$G$4))))/49.8329)^Blad1!$G$61</f>
        <v>621.97858208659909</v>
      </c>
      <c r="F64" s="10">
        <f>Blad1!H63*(((MC!$C$4-MC!$E$4)/(LN((MC!$C$4-MC!$G$4)/(MC!$E$4-MC!$G$4))))/49.8329)^Blad1!$I$61</f>
        <v>781.44498226059795</v>
      </c>
      <c r="G64" s="10">
        <f>Blad1!J63*(((MC!$C$4-MC!$E$4)/(LN((MC!$C$4-MC!$G$4)/(MC!$E$4-MC!$G$4))))/49.8329)^Blad1!$K$61</f>
        <v>1062.1015128819383</v>
      </c>
      <c r="J64" s="22"/>
    </row>
    <row r="65" spans="2:18">
      <c r="B65" s="2">
        <v>1300</v>
      </c>
      <c r="C65" s="10">
        <f>Blad1!B64*(((MC!$C$4-MC!$E$4)/(LN((MC!$C$4-MC!$G$4)/(MC!$E$4-MC!$G$4))))/49.8329)^Blad1!$C$61</f>
        <v>312.02965555804178</v>
      </c>
      <c r="D65" s="10">
        <f>Blad1!D64*(((MC!$C$4-MC!$E$4)/(LN((MC!$C$4-MC!$G$4)/(MC!$E$4-MC!$G$4))))/49.8329)^Blad1!$E$61</f>
        <v>476.33605195818592</v>
      </c>
      <c r="E65" s="10">
        <f>Blad1!F64*(((MC!$C$4-MC!$E$4)/(LN((MC!$C$4-MC!$G$4)/(MC!$E$4-MC!$G$4))))/49.8329)^Blad1!$G$61</f>
        <v>673.81013059381576</v>
      </c>
      <c r="F65" s="10">
        <f>Blad1!H64*(((MC!$C$4-MC!$E$4)/(LN((MC!$C$4-MC!$G$4)/(MC!$E$4-MC!$G$4))))/49.8329)^Blad1!$I$61</f>
        <v>846.56539744898112</v>
      </c>
      <c r="G65" s="10">
        <f>Blad1!J64*(((MC!$C$4-MC!$E$4)/(LN((MC!$C$4-MC!$G$4)/(MC!$E$4-MC!$G$4))))/49.8329)^Blad1!$K$61</f>
        <v>1150.6099722887664</v>
      </c>
      <c r="J65" s="55"/>
      <c r="K65" s="56"/>
      <c r="L65" s="56"/>
      <c r="M65" s="56"/>
      <c r="N65" s="56"/>
      <c r="O65" s="56"/>
      <c r="P65" s="56"/>
      <c r="Q65" s="56"/>
      <c r="R65" s="56"/>
    </row>
    <row r="66" spans="2:18">
      <c r="B66" s="2">
        <v>1400</v>
      </c>
      <c r="C66" s="10">
        <f>Blad1!B65*(((MC!$C$4-MC!$E$4)/(LN((MC!$C$4-MC!$G$4)/(MC!$E$4-MC!$G$4))))/49.8329)^Blad1!$C$61</f>
        <v>336.03193675481424</v>
      </c>
      <c r="D66" s="10">
        <f>Blad1!D65*(((MC!$C$4-MC!$E$4)/(LN((MC!$C$4-MC!$G$4)/(MC!$E$4-MC!$G$4))))/49.8329)^Blad1!$E$61</f>
        <v>512.97728672420021</v>
      </c>
      <c r="E66" s="10">
        <f>Blad1!F65*(((MC!$C$4-MC!$E$4)/(LN((MC!$C$4-MC!$G$4)/(MC!$E$4-MC!$G$4))))/49.8329)^Blad1!$G$61</f>
        <v>725.64167910103231</v>
      </c>
      <c r="F66" s="10">
        <f>Blad1!H65*(((MC!$C$4-MC!$E$4)/(LN((MC!$C$4-MC!$G$4)/(MC!$E$4-MC!$G$4))))/49.8329)^Blad1!$I$61</f>
        <v>911.68581263736439</v>
      </c>
      <c r="G66" s="10">
        <f>Blad1!J65*(((MC!$C$4-MC!$E$4)/(LN((MC!$C$4-MC!$G$4)/(MC!$E$4-MC!$G$4))))/49.8329)^Blad1!$K$61</f>
        <v>1239.1184316955944</v>
      </c>
      <c r="J66" s="22"/>
    </row>
    <row r="67" spans="2:18">
      <c r="B67" s="2">
        <v>1500</v>
      </c>
      <c r="C67" s="10">
        <f>Blad1!B66*(((MC!$C$4-MC!$E$4)/(LN((MC!$C$4-MC!$G$4)/(MC!$E$4-MC!$G$4))))/49.8329)^Blad1!$C$61</f>
        <v>360.03421795158664</v>
      </c>
      <c r="D67" s="10">
        <f>Blad1!D66*(((MC!$C$4-MC!$E$4)/(LN((MC!$C$4-MC!$G$4)/(MC!$E$4-MC!$G$4))))/49.8329)^Blad1!$E$61</f>
        <v>549.61852149021456</v>
      </c>
      <c r="E67" s="10">
        <f>Blad1!F66*(((MC!$C$4-MC!$E$4)/(LN((MC!$C$4-MC!$G$4)/(MC!$E$4-MC!$G$4))))/49.8329)^Blad1!$G$61</f>
        <v>777.47322760824886</v>
      </c>
      <c r="F67" s="10">
        <f>Blad1!H66*(((MC!$C$4-MC!$E$4)/(LN((MC!$C$4-MC!$G$4)/(MC!$E$4-MC!$G$4))))/49.8329)^Blad1!$I$61</f>
        <v>976.80622782574744</v>
      </c>
      <c r="G67" s="10">
        <f>Blad1!J66*(((MC!$C$4-MC!$E$4)/(LN((MC!$C$4-MC!$G$4)/(MC!$E$4-MC!$G$4))))/49.8329)^Blad1!$K$61</f>
        <v>1327.6268911024226</v>
      </c>
      <c r="J67" s="22"/>
    </row>
    <row r="68" spans="2:18">
      <c r="B68" s="2">
        <v>1600</v>
      </c>
      <c r="C68" s="10">
        <f>Blad1!B67*(((MC!$C$4-MC!$E$4)/(LN((MC!$C$4-MC!$G$4)/(MC!$E$4-MC!$G$4))))/49.8329)^Blad1!$C$61</f>
        <v>384.0364991483591</v>
      </c>
      <c r="D68" s="10">
        <f>Blad1!D67*(((MC!$C$4-MC!$E$4)/(LN((MC!$C$4-MC!$G$4)/(MC!$E$4-MC!$G$4))))/49.8329)^Blad1!$E$61</f>
        <v>586.2597562562288</v>
      </c>
      <c r="E68" s="10">
        <f>Blad1!F67*(((MC!$C$4-MC!$E$4)/(LN((MC!$C$4-MC!$G$4)/(MC!$E$4-MC!$G$4))))/49.8329)^Blad1!$G$61</f>
        <v>829.30477611546542</v>
      </c>
      <c r="F68" s="10">
        <f>Blad1!H67*(((MC!$C$4-MC!$E$4)/(LN((MC!$C$4-MC!$G$4)/(MC!$E$4-MC!$G$4))))/49.8329)^Blad1!$I$61</f>
        <v>1041.9266430141306</v>
      </c>
      <c r="G68" s="10">
        <f>Blad1!J67*(((MC!$C$4-MC!$E$4)/(LN((MC!$C$4-MC!$G$4)/(MC!$E$4-MC!$G$4))))/49.8329)^Blad1!$K$61</f>
        <v>1416.1353505092509</v>
      </c>
    </row>
    <row r="69" spans="2:18">
      <c r="B69" s="2">
        <v>1700</v>
      </c>
      <c r="C69" s="10">
        <f>Blad1!B68*(((MC!$C$4-MC!$E$4)/(LN((MC!$C$4-MC!$G$4)/(MC!$E$4-MC!$G$4))))/49.8329)^Blad1!$C$61</f>
        <v>408.0387803451315</v>
      </c>
      <c r="D69" s="10">
        <f>Blad1!D68*(((MC!$C$4-MC!$E$4)/(LN((MC!$C$4-MC!$G$4)/(MC!$E$4-MC!$G$4))))/49.8329)^Blad1!$E$61</f>
        <v>622.90099102224303</v>
      </c>
      <c r="E69" s="10">
        <f>Blad1!F68*(((MC!$C$4-MC!$E$4)/(LN((MC!$C$4-MC!$G$4)/(MC!$E$4-MC!$G$4))))/49.8329)^Blad1!$G$61</f>
        <v>881.13632462268197</v>
      </c>
      <c r="F69" s="10">
        <f>Blad1!H68*(((MC!$C$4-MC!$E$4)/(LN((MC!$C$4-MC!$G$4)/(MC!$E$4-MC!$G$4))))/49.8329)^Blad1!$I$61</f>
        <v>1107.0470582025137</v>
      </c>
      <c r="G69" s="10">
        <f>Blad1!J68*(((MC!$C$4-MC!$E$4)/(LN((MC!$C$4-MC!$G$4)/(MC!$E$4-MC!$G$4))))/49.8329)^Blad1!$K$61</f>
        <v>1504.6438099160791</v>
      </c>
    </row>
    <row r="70" spans="2:18">
      <c r="B70" s="2">
        <v>1800</v>
      </c>
      <c r="C70" s="10">
        <f>Blad1!B69*(((MC!$C$4-MC!$E$4)/(LN((MC!$C$4-MC!$G$4)/(MC!$E$4-MC!$G$4))))/49.8329)^Blad1!$C$61</f>
        <v>432.04106154190401</v>
      </c>
      <c r="D70" s="10">
        <f>Blad1!D69*(((MC!$C$4-MC!$E$4)/(LN((MC!$C$4-MC!$G$4)/(MC!$E$4-MC!$G$4))))/49.8329)^Blad1!$E$61</f>
        <v>659.5422257882575</v>
      </c>
      <c r="E70" s="10">
        <f>Blad1!F69*(((MC!$C$4-MC!$E$4)/(LN((MC!$C$4-MC!$G$4)/(MC!$E$4-MC!$G$4))))/49.8329)^Blad1!$G$61</f>
        <v>932.96787312989863</v>
      </c>
      <c r="F70" s="10">
        <f>Blad1!H69*(((MC!$C$4-MC!$E$4)/(LN((MC!$C$4-MC!$G$4)/(MC!$E$4-MC!$G$4))))/49.8329)^Blad1!$I$61</f>
        <v>1172.1674733908972</v>
      </c>
      <c r="G70" s="10">
        <f>Blad1!J69*(((MC!$C$4-MC!$E$4)/(LN((MC!$C$4-MC!$G$4)/(MC!$E$4-MC!$G$4))))/49.8329)^Blad1!$K$61</f>
        <v>1593.1522693229072</v>
      </c>
    </row>
    <row r="71" spans="2:18">
      <c r="B71" s="2">
        <v>2000</v>
      </c>
      <c r="C71" s="10">
        <f>Blad1!B70*(((MC!$C$4-MC!$E$4)/(LN((MC!$C$4-MC!$G$4)/(MC!$E$4-MC!$G$4))))/49.8329)^Blad1!$C$61</f>
        <v>480.04562393544887</v>
      </c>
      <c r="D71" s="10">
        <f>Blad1!D70*(((MC!$C$4-MC!$E$4)/(LN((MC!$C$4-MC!$G$4)/(MC!$E$4-MC!$G$4))))/49.8329)^Blad1!$E$61</f>
        <v>732.82469532028597</v>
      </c>
      <c r="E71" s="10">
        <f>Blad1!F70*(((MC!$C$4-MC!$E$4)/(LN((MC!$C$4-MC!$G$4)/(MC!$E$4-MC!$G$4))))/49.8329)^Blad1!$G$61</f>
        <v>1036.6309701443317</v>
      </c>
      <c r="F71" s="10">
        <f>Blad1!H70*(((MC!$C$4-MC!$E$4)/(LN((MC!$C$4-MC!$G$4)/(MC!$E$4-MC!$G$4))))/49.8329)^Blad1!$I$61</f>
        <v>1302.4083037676633</v>
      </c>
      <c r="G71" s="10">
        <f>Blad1!J70*(((MC!$C$4-MC!$E$4)/(LN((MC!$C$4-MC!$G$4)/(MC!$E$4-MC!$G$4))))/49.8329)^Blad1!$K$61</f>
        <v>1770.1691881365637</v>
      </c>
    </row>
    <row r="72" spans="2:18">
      <c r="B72" s="2">
        <v>2300</v>
      </c>
      <c r="C72" s="10">
        <f>Blad1!B71*(((MC!$C$4-MC!$E$4)/(LN((MC!$C$4-MC!$G$4)/(MC!$E$4-MC!$G$4))))/49.8329)^Blad1!$C$61</f>
        <v>552.05246752576625</v>
      </c>
      <c r="D72" s="10">
        <f>Blad1!D71*(((MC!$C$4-MC!$E$4)/(LN((MC!$C$4-MC!$G$4)/(MC!$E$4-MC!$G$4))))/49.8329)^Blad1!$E$61</f>
        <v>842.74839961832902</v>
      </c>
      <c r="E72" s="10">
        <f>Blad1!F71*(((MC!$C$4-MC!$E$4)/(LN((MC!$C$4-MC!$G$4)/(MC!$E$4-MC!$G$4))))/49.8329)^Blad1!$G$61</f>
        <v>1192.1256156659817</v>
      </c>
      <c r="F72" s="10">
        <f>Blad1!H71*(((MC!$C$4-MC!$E$4)/(LN((MC!$C$4-MC!$G$4)/(MC!$E$4-MC!$G$4))))/49.8329)^Blad1!$I$61</f>
        <v>1497.7695493328129</v>
      </c>
      <c r="G72" s="10">
        <f>Blad1!J71*(((MC!$C$4-MC!$E$4)/(LN((MC!$C$4-MC!$G$4)/(MC!$E$4-MC!$G$4))))/49.8329)^Blad1!$K$61</f>
        <v>2035.694566357048</v>
      </c>
    </row>
    <row r="73" spans="2:18">
      <c r="B73" s="2">
        <v>2600</v>
      </c>
      <c r="C73" s="10">
        <f>Blad1!B72*(((MC!$C$4-MC!$E$4)/(LN((MC!$C$4-MC!$G$4)/(MC!$E$4-MC!$G$4))))/49.8329)^Blad1!$C$61</f>
        <v>624.05931111608356</v>
      </c>
      <c r="D73" s="10">
        <f>Blad1!D72*(((MC!$C$4-MC!$E$4)/(LN((MC!$C$4-MC!$G$4)/(MC!$E$4-MC!$G$4))))/49.8329)^Blad1!$E$61</f>
        <v>952.67210391637184</v>
      </c>
      <c r="E73" s="10">
        <f>Blad1!F72*(((MC!$C$4-MC!$E$4)/(LN((MC!$C$4-MC!$G$4)/(MC!$E$4-MC!$G$4))))/49.8329)^Blad1!$G$61</f>
        <v>1347.6202611876315</v>
      </c>
      <c r="F73" s="10">
        <f>Blad1!H72*(((MC!$C$4-MC!$E$4)/(LN((MC!$C$4-MC!$G$4)/(MC!$E$4-MC!$G$4))))/49.8329)^Blad1!$I$61</f>
        <v>1693.1307948979622</v>
      </c>
      <c r="G73" s="10">
        <f>Blad1!J72*(((MC!$C$4-MC!$E$4)/(LN((MC!$C$4-MC!$G$4)/(MC!$E$4-MC!$G$4))))/49.8329)^Blad1!$K$61</f>
        <v>2301.2199445775327</v>
      </c>
    </row>
    <row r="74" spans="2:18">
      <c r="B74" s="2">
        <v>3000</v>
      </c>
      <c r="C74" s="10">
        <f>Blad1!B73*(((MC!$C$4-MC!$E$4)/(LN((MC!$C$4-MC!$G$4)/(MC!$E$4-MC!$G$4))))/49.8329)^Blad1!$C$61</f>
        <v>720.06843590317328</v>
      </c>
      <c r="D74" s="10">
        <f>Blad1!D73*(((MC!$C$4-MC!$E$4)/(LN((MC!$C$4-MC!$G$4)/(MC!$E$4-MC!$G$4))))/49.8329)^Blad1!$E$61</f>
        <v>1099.2370429804291</v>
      </c>
      <c r="E74" s="10">
        <f>Blad1!F73*(((MC!$C$4-MC!$E$4)/(LN((MC!$C$4-MC!$G$4)/(MC!$E$4-MC!$G$4))))/49.8329)^Blad1!$G$61</f>
        <v>1554.9464552164977</v>
      </c>
      <c r="F74" s="10">
        <f>Blad1!H73*(((MC!$C$4-MC!$E$4)/(LN((MC!$C$4-MC!$G$4)/(MC!$E$4-MC!$G$4))))/49.8329)^Blad1!$I$61</f>
        <v>1953.6124556514949</v>
      </c>
      <c r="G74" s="10">
        <f>Blad1!J73*(((MC!$C$4-MC!$E$4)/(LN((MC!$C$4-MC!$G$4)/(MC!$E$4-MC!$G$4))))/49.8329)^Blad1!$K$61</f>
        <v>2655.2537822048453</v>
      </c>
    </row>
    <row r="75" spans="2:18">
      <c r="B75" s="16"/>
      <c r="C75" s="13"/>
      <c r="D75" s="13"/>
      <c r="E75" s="13"/>
      <c r="F75" s="13"/>
      <c r="G75" s="13"/>
    </row>
    <row r="76" spans="2:18" ht="30" hidden="1" customHeight="1"/>
    <row r="77" spans="2:18" hidden="1"/>
    <row r="78" spans="2:18" hidden="1"/>
    <row r="79" spans="2:18" hidden="1"/>
    <row r="80" spans="2:18" hidden="1"/>
    <row r="81" spans="2:18" ht="20" customHeight="1">
      <c r="B81" s="48" t="s">
        <v>22</v>
      </c>
      <c r="C81" s="49"/>
      <c r="D81" s="49"/>
      <c r="E81" s="49"/>
      <c r="F81" s="49"/>
      <c r="G81" s="49"/>
    </row>
    <row r="82" spans="2:18" ht="20" customHeight="1">
      <c r="B82" s="7"/>
      <c r="C82" s="54" t="s">
        <v>26</v>
      </c>
      <c r="D82" s="54"/>
      <c r="E82" s="54"/>
      <c r="F82" s="54"/>
      <c r="G82" s="54"/>
    </row>
    <row r="83" spans="2:18" ht="20" customHeight="1">
      <c r="B83" s="8" t="s">
        <v>25</v>
      </c>
      <c r="C83" s="9">
        <v>10</v>
      </c>
      <c r="D83" s="9">
        <v>11</v>
      </c>
      <c r="E83" s="9">
        <v>21</v>
      </c>
      <c r="F83" s="9">
        <v>22</v>
      </c>
      <c r="G83" s="9">
        <v>33</v>
      </c>
      <c r="J83" s="30"/>
      <c r="K83" s="30"/>
      <c r="L83" s="30"/>
      <c r="M83" s="30"/>
      <c r="N83" s="30"/>
      <c r="O83" s="29"/>
      <c r="P83" s="29"/>
      <c r="Q83" s="29"/>
    </row>
    <row r="84" spans="2:18">
      <c r="B84" s="2">
        <v>400</v>
      </c>
      <c r="C84" s="10">
        <f>Blad1!B78*(((MC!$C$4-MC!$E$4)/(LN((MC!$C$4-MC!$G$4)/(MC!$E$4-MC!$G$4))))/49.8329)^Blad1!$C$84</f>
        <v>122.24364956675791</v>
      </c>
      <c r="D84" s="10">
        <f>Blad1!D78*(((MC!$C$4-MC!$E$4)/(LN((MC!$C$4-MC!$G$4)/(MC!$E$4-MC!$G$4))))/49.8329)^Blad1!$E$84</f>
        <v>173.65682310422002</v>
      </c>
      <c r="E84" s="10">
        <f>Blad1!F78*(((MC!$C$4-MC!$E$4)/(LN((MC!$C$4-MC!$G$4)/(MC!$E$4-MC!$G$4))))/49.8329)^Blad1!$G$84</f>
        <v>237.03167014667608</v>
      </c>
      <c r="F84" s="10">
        <f>Blad1!H78*(((MC!$C$4-MC!$E$4)/(LN((MC!$C$4-MC!$G$4)/(MC!$E$4-MC!$G$4))))/49.8329)^Blad1!$I$84</f>
        <v>304.13044564289333</v>
      </c>
      <c r="G84" s="10">
        <f>Blad1!J78*(((MC!$C$4-MC!$E$4)/(LN((MC!$C$4-MC!$G$4)/(MC!$E$4-MC!$G$4))))/49.8329)^Blad1!$K$84</f>
        <v>419.79078469612654</v>
      </c>
    </row>
    <row r="85" spans="2:18">
      <c r="B85" s="2">
        <v>500</v>
      </c>
      <c r="C85" s="10">
        <f>Blad1!B79*(((MC!$C$4-MC!$E$4)/(LN((MC!$C$4-MC!$G$4)/(MC!$E$4-MC!$G$4))))/49.8329)^Blad1!$C$84</f>
        <v>152.80456195844738</v>
      </c>
      <c r="D85" s="10">
        <f>Blad1!D79*(((MC!$C$4-MC!$E$4)/(LN((MC!$C$4-MC!$G$4)/(MC!$E$4-MC!$G$4))))/49.8329)^Blad1!$E$84</f>
        <v>217.07102888027504</v>
      </c>
      <c r="E85" s="10">
        <f>Blad1!F79*(((MC!$C$4-MC!$E$4)/(LN((MC!$C$4-MC!$G$4)/(MC!$E$4-MC!$G$4))))/49.8329)^Blad1!$G$84</f>
        <v>296.28958768334513</v>
      </c>
      <c r="F85" s="10">
        <f>Blad1!H79*(((MC!$C$4-MC!$E$4)/(LN((MC!$C$4-MC!$G$4)/(MC!$E$4-MC!$G$4))))/49.8329)^Blad1!$I$84</f>
        <v>380.16305705361663</v>
      </c>
      <c r="G85" s="10">
        <f>Blad1!J79*(((MC!$C$4-MC!$E$4)/(LN((MC!$C$4-MC!$G$4)/(MC!$E$4-MC!$G$4))))/49.8329)^Blad1!$K$84</f>
        <v>524.73848087015824</v>
      </c>
    </row>
    <row r="86" spans="2:18">
      <c r="B86" s="2">
        <v>600</v>
      </c>
      <c r="C86" s="10">
        <f>Blad1!B80*(((MC!$C$4-MC!$E$4)/(LN((MC!$C$4-MC!$G$4)/(MC!$E$4-MC!$G$4))))/49.8329)^Blad1!$C$84</f>
        <v>183.36547435013688</v>
      </c>
      <c r="D86" s="10">
        <f>Blad1!D80*(((MC!$C$4-MC!$E$4)/(LN((MC!$C$4-MC!$G$4)/(MC!$E$4-MC!$G$4))))/49.8329)^Blad1!$E$84</f>
        <v>260.48523465633008</v>
      </c>
      <c r="E86" s="10">
        <f>Blad1!F80*(((MC!$C$4-MC!$E$4)/(LN((MC!$C$4-MC!$G$4)/(MC!$E$4-MC!$G$4))))/49.8329)^Blad1!$G$84</f>
        <v>355.54750522001416</v>
      </c>
      <c r="F86" s="10">
        <f>Blad1!H80*(((MC!$C$4-MC!$E$4)/(LN((MC!$C$4-MC!$G$4)/(MC!$E$4-MC!$G$4))))/49.8329)^Blad1!$I$84</f>
        <v>456.19566846433992</v>
      </c>
      <c r="G86" s="10">
        <f>Blad1!J80*(((MC!$C$4-MC!$E$4)/(LN((MC!$C$4-MC!$G$4)/(MC!$E$4-MC!$G$4))))/49.8329)^Blad1!$K$84</f>
        <v>629.68617704418978</v>
      </c>
    </row>
    <row r="87" spans="2:18">
      <c r="B87" s="2">
        <v>700</v>
      </c>
      <c r="C87" s="10">
        <f>Blad1!B81*(((MC!$C$4-MC!$E$4)/(LN((MC!$C$4-MC!$G$4)/(MC!$E$4-MC!$G$4))))/49.8329)^Blad1!$C$84</f>
        <v>213.92638674182635</v>
      </c>
      <c r="D87" s="10">
        <f>Blad1!D81*(((MC!$C$4-MC!$E$4)/(LN((MC!$C$4-MC!$G$4)/(MC!$E$4-MC!$G$4))))/49.8329)^Blad1!$E$84</f>
        <v>303.89944043238506</v>
      </c>
      <c r="E87" s="10">
        <f>Blad1!F81*(((MC!$C$4-MC!$E$4)/(LN((MC!$C$4-MC!$G$4)/(MC!$E$4-MC!$G$4))))/49.8329)^Blad1!$G$84</f>
        <v>414.80542275668319</v>
      </c>
      <c r="F87" s="10">
        <f>Blad1!H81*(((MC!$C$4-MC!$E$4)/(LN((MC!$C$4-MC!$G$4)/(MC!$E$4-MC!$G$4))))/49.8329)^Blad1!$I$84</f>
        <v>532.22827987506321</v>
      </c>
      <c r="G87" s="10">
        <f>Blad1!J81*(((MC!$C$4-MC!$E$4)/(LN((MC!$C$4-MC!$G$4)/(MC!$E$4-MC!$G$4))))/49.8329)^Blad1!$K$84</f>
        <v>734.63387321822142</v>
      </c>
    </row>
    <row r="88" spans="2:18">
      <c r="B88" s="2">
        <v>800</v>
      </c>
      <c r="C88" s="10">
        <f>Blad1!B82*(((MC!$C$4-MC!$E$4)/(LN((MC!$C$4-MC!$G$4)/(MC!$E$4-MC!$G$4))))/49.8329)^Blad1!$C$84</f>
        <v>244.48729913351582</v>
      </c>
      <c r="D88" s="10">
        <f>Blad1!D82*(((MC!$C$4-MC!$E$4)/(LN((MC!$C$4-MC!$G$4)/(MC!$E$4-MC!$G$4))))/49.8329)^Blad1!$E$84</f>
        <v>347.31364620844005</v>
      </c>
      <c r="E88" s="10">
        <f>Blad1!F82*(((MC!$C$4-MC!$E$4)/(LN((MC!$C$4-MC!$G$4)/(MC!$E$4-MC!$G$4))))/49.8329)^Blad1!$G$84</f>
        <v>474.06334029335216</v>
      </c>
      <c r="F88" s="10">
        <f>Blad1!H82*(((MC!$C$4-MC!$E$4)/(LN((MC!$C$4-MC!$G$4)/(MC!$E$4-MC!$G$4))))/49.8329)^Blad1!$I$84</f>
        <v>608.26089128578667</v>
      </c>
      <c r="G88" s="10">
        <f>Blad1!J82*(((MC!$C$4-MC!$E$4)/(LN((MC!$C$4-MC!$G$4)/(MC!$E$4-MC!$G$4))))/49.8329)^Blad1!$K$84</f>
        <v>839.58156939225307</v>
      </c>
    </row>
    <row r="89" spans="2:18">
      <c r="B89" s="2">
        <v>900</v>
      </c>
      <c r="C89" s="10">
        <f>Blad1!B83*(((MC!$C$4-MC!$E$4)/(LN((MC!$C$4-MC!$G$4)/(MC!$E$4-MC!$G$4))))/49.8329)^Blad1!$C$84</f>
        <v>275.04821152520532</v>
      </c>
      <c r="D89" s="10">
        <f>Blad1!D83*(((MC!$C$4-MC!$E$4)/(LN((MC!$C$4-MC!$G$4)/(MC!$E$4-MC!$G$4))))/49.8329)^Blad1!$E$84</f>
        <v>390.72785198449509</v>
      </c>
      <c r="E89" s="10">
        <f>Blad1!F83*(((MC!$C$4-MC!$E$4)/(LN((MC!$C$4-MC!$G$4)/(MC!$E$4-MC!$G$4))))/49.8329)^Blad1!$G$84</f>
        <v>533.3212578300213</v>
      </c>
      <c r="F89" s="10">
        <f>Blad1!H83*(((MC!$C$4-MC!$E$4)/(LN((MC!$C$4-MC!$G$4)/(MC!$E$4-MC!$G$4))))/49.8329)^Blad1!$I$84</f>
        <v>684.2935026965099</v>
      </c>
      <c r="G89" s="10">
        <f>Blad1!J83*(((MC!$C$4-MC!$E$4)/(LN((MC!$C$4-MC!$G$4)/(MC!$E$4-MC!$G$4))))/49.8329)^Blad1!$K$84</f>
        <v>944.52926556628472</v>
      </c>
    </row>
    <row r="90" spans="2:18">
      <c r="B90" s="2">
        <v>1000</v>
      </c>
      <c r="C90" s="10">
        <f>Blad1!B84*(((MC!$C$4-MC!$E$4)/(LN((MC!$C$4-MC!$G$4)/(MC!$E$4-MC!$G$4))))/49.8329)^Blad1!$C$84</f>
        <v>305.60912391689476</v>
      </c>
      <c r="D90" s="10">
        <f>Blad1!D84*(((MC!$C$4-MC!$E$4)/(LN((MC!$C$4-MC!$G$4)/(MC!$E$4-MC!$G$4))))/49.8329)^Blad1!$E$84</f>
        <v>434.14205776055007</v>
      </c>
      <c r="E90" s="10">
        <f>Blad1!F84*(((MC!$C$4-MC!$E$4)/(LN((MC!$C$4-MC!$G$4)/(MC!$E$4-MC!$G$4))))/49.8329)^Blad1!$G$84</f>
        <v>592.57917536669027</v>
      </c>
      <c r="F90" s="10">
        <f>Blad1!H84*(((MC!$C$4-MC!$E$4)/(LN((MC!$C$4-MC!$G$4)/(MC!$E$4-MC!$G$4))))/49.8329)^Blad1!$I$84</f>
        <v>760.32611410723325</v>
      </c>
      <c r="G90" s="10">
        <f>Blad1!J84*(((MC!$C$4-MC!$E$4)/(LN((MC!$C$4-MC!$G$4)/(MC!$E$4-MC!$G$4))))/49.8329)^Blad1!$K$84</f>
        <v>1049.4769617403165</v>
      </c>
      <c r="J90" s="22"/>
    </row>
    <row r="91" spans="2:18">
      <c r="B91" s="2">
        <v>1100</v>
      </c>
      <c r="C91" s="10">
        <f>Blad1!B85*(((MC!$C$4-MC!$E$4)/(LN((MC!$C$4-MC!$G$4)/(MC!$E$4-MC!$G$4))))/49.8329)^Blad1!$C$84</f>
        <v>336.17003630858426</v>
      </c>
      <c r="D91" s="10">
        <f>Blad1!D85*(((MC!$C$4-MC!$E$4)/(LN((MC!$C$4-MC!$G$4)/(MC!$E$4-MC!$G$4))))/49.8329)^Blad1!$E$84</f>
        <v>477.55626353660506</v>
      </c>
      <c r="E91" s="10">
        <f>Blad1!F85*(((MC!$C$4-MC!$E$4)/(LN((MC!$C$4-MC!$G$4)/(MC!$E$4-MC!$G$4))))/49.8329)^Blad1!$G$84</f>
        <v>651.83709290335923</v>
      </c>
      <c r="F91" s="10">
        <f>Blad1!H85*(((MC!$C$4-MC!$E$4)/(LN((MC!$C$4-MC!$G$4)/(MC!$E$4-MC!$G$4))))/49.8329)^Blad1!$I$84</f>
        <v>836.3587255179566</v>
      </c>
      <c r="G91" s="10">
        <f>Blad1!J85*(((MC!$C$4-MC!$E$4)/(LN((MC!$C$4-MC!$G$4)/(MC!$E$4-MC!$G$4))))/49.8329)^Blad1!$K$84</f>
        <v>1154.424657914348</v>
      </c>
      <c r="J91" s="22"/>
    </row>
    <row r="92" spans="2:18">
      <c r="B92" s="2">
        <v>1200</v>
      </c>
      <c r="C92" s="10">
        <f>Blad1!B86*(((MC!$C$4-MC!$E$4)/(LN((MC!$C$4-MC!$G$4)/(MC!$E$4-MC!$G$4))))/49.8329)^Blad1!$C$84</f>
        <v>366.73094870027376</v>
      </c>
      <c r="D92" s="10">
        <f>Blad1!D86*(((MC!$C$4-MC!$E$4)/(LN((MC!$C$4-MC!$G$4)/(MC!$E$4-MC!$G$4))))/49.8329)^Blad1!$E$84</f>
        <v>520.97046931266016</v>
      </c>
      <c r="E92" s="10">
        <f>Blad1!F86*(((MC!$C$4-MC!$E$4)/(LN((MC!$C$4-MC!$G$4)/(MC!$E$4-MC!$G$4))))/49.8329)^Blad1!$G$84</f>
        <v>711.09501044002832</v>
      </c>
      <c r="F92" s="10">
        <f>Blad1!H86*(((MC!$C$4-MC!$E$4)/(LN((MC!$C$4-MC!$G$4)/(MC!$E$4-MC!$G$4))))/49.8329)^Blad1!$I$84</f>
        <v>912.39133692867983</v>
      </c>
      <c r="G92" s="10">
        <f>Blad1!J86*(((MC!$C$4-MC!$E$4)/(LN((MC!$C$4-MC!$G$4)/(MC!$E$4-MC!$G$4))))/49.8329)^Blad1!$K$84</f>
        <v>1259.3723540883796</v>
      </c>
      <c r="J92" s="22"/>
    </row>
    <row r="93" spans="2:18">
      <c r="B93" s="2">
        <v>1300</v>
      </c>
      <c r="C93" s="10">
        <f>Blad1!B87*(((MC!$C$4-MC!$E$4)/(LN((MC!$C$4-MC!$G$4)/(MC!$E$4-MC!$G$4))))/49.8329)^Blad1!$C$84</f>
        <v>397.2918610919632</v>
      </c>
      <c r="D93" s="10">
        <f>Blad1!D87*(((MC!$C$4-MC!$E$4)/(LN((MC!$C$4-MC!$G$4)/(MC!$E$4-MC!$G$4))))/49.8329)^Blad1!$E$84</f>
        <v>564.3846750887152</v>
      </c>
      <c r="E93" s="10">
        <f>Blad1!F87*(((MC!$C$4-MC!$E$4)/(LN((MC!$C$4-MC!$G$4)/(MC!$E$4-MC!$G$4))))/49.8329)^Blad1!$G$84</f>
        <v>770.35292797669729</v>
      </c>
      <c r="F93" s="10">
        <f>Blad1!H87*(((MC!$C$4-MC!$E$4)/(LN((MC!$C$4-MC!$G$4)/(MC!$E$4-MC!$G$4))))/49.8329)^Blad1!$I$84</f>
        <v>988.4239483394033</v>
      </c>
      <c r="G93" s="10">
        <f>Blad1!J87*(((MC!$C$4-MC!$E$4)/(LN((MC!$C$4-MC!$G$4)/(MC!$E$4-MC!$G$4))))/49.8329)^Blad1!$K$84</f>
        <v>1364.3200502624113</v>
      </c>
      <c r="J93" s="55"/>
      <c r="K93" s="56"/>
      <c r="L93" s="56"/>
      <c r="M93" s="56"/>
      <c r="N93" s="56"/>
      <c r="O93" s="56"/>
      <c r="P93" s="56"/>
      <c r="Q93" s="56"/>
      <c r="R93" s="56"/>
    </row>
    <row r="94" spans="2:18">
      <c r="B94" s="2">
        <v>1400</v>
      </c>
      <c r="C94" s="10">
        <f>Blad1!B88*(((MC!$C$4-MC!$E$4)/(LN((MC!$C$4-MC!$G$4)/(MC!$E$4-MC!$G$4))))/49.8329)^Blad1!$C$84</f>
        <v>427.8527734836527</v>
      </c>
      <c r="D94" s="10">
        <f>Blad1!D88*(((MC!$C$4-MC!$E$4)/(LN((MC!$C$4-MC!$G$4)/(MC!$E$4-MC!$G$4))))/49.8329)^Blad1!$E$84</f>
        <v>607.79888086477013</v>
      </c>
      <c r="E94" s="10">
        <f>Blad1!F88*(((MC!$C$4-MC!$E$4)/(LN((MC!$C$4-MC!$G$4)/(MC!$E$4-MC!$G$4))))/49.8329)^Blad1!$G$84</f>
        <v>829.61084551336637</v>
      </c>
      <c r="F94" s="10">
        <f>Blad1!H88*(((MC!$C$4-MC!$E$4)/(LN((MC!$C$4-MC!$G$4)/(MC!$E$4-MC!$G$4))))/49.8329)^Blad1!$I$84</f>
        <v>1064.4565597501264</v>
      </c>
      <c r="G94" s="10">
        <f>Blad1!J88*(((MC!$C$4-MC!$E$4)/(LN((MC!$C$4-MC!$G$4)/(MC!$E$4-MC!$G$4))))/49.8329)^Blad1!$K$84</f>
        <v>1469.2677464364428</v>
      </c>
      <c r="J94" s="22"/>
    </row>
    <row r="95" spans="2:18">
      <c r="B95" s="2">
        <v>1500</v>
      </c>
      <c r="C95" s="10">
        <f>Blad1!B89*(((MC!$C$4-MC!$E$4)/(LN((MC!$C$4-MC!$G$4)/(MC!$E$4-MC!$G$4))))/49.8329)^Blad1!$C$84</f>
        <v>458.4136858753422</v>
      </c>
      <c r="D95" s="10">
        <f>Blad1!D89*(((MC!$C$4-MC!$E$4)/(LN((MC!$C$4-MC!$G$4)/(MC!$E$4-MC!$G$4))))/49.8329)^Blad1!$E$84</f>
        <v>651.21308664082517</v>
      </c>
      <c r="E95" s="10">
        <f>Blad1!F89*(((MC!$C$4-MC!$E$4)/(LN((MC!$C$4-MC!$G$4)/(MC!$E$4-MC!$G$4))))/49.8329)^Blad1!$G$84</f>
        <v>888.86876305003534</v>
      </c>
      <c r="F95" s="10">
        <f>Blad1!H89*(((MC!$C$4-MC!$E$4)/(LN((MC!$C$4-MC!$G$4)/(MC!$E$4-MC!$G$4))))/49.8329)^Blad1!$I$84</f>
        <v>1140.48917116085</v>
      </c>
      <c r="G95" s="10">
        <f>Blad1!J89*(((MC!$C$4-MC!$E$4)/(LN((MC!$C$4-MC!$G$4)/(MC!$E$4-MC!$G$4))))/49.8329)^Blad1!$K$84</f>
        <v>1574.2154426104746</v>
      </c>
      <c r="J95" s="22"/>
    </row>
    <row r="96" spans="2:18">
      <c r="B96" s="2">
        <v>1600</v>
      </c>
      <c r="C96" s="10">
        <f>Blad1!B90*(((MC!$C$4-MC!$E$4)/(LN((MC!$C$4-MC!$G$4)/(MC!$E$4-MC!$G$4))))/49.8329)^Blad1!$C$84</f>
        <v>488.97459826703164</v>
      </c>
      <c r="D96" s="10">
        <f>Blad1!D90*(((MC!$C$4-MC!$E$4)/(LN((MC!$C$4-MC!$G$4)/(MC!$E$4-MC!$G$4))))/49.8329)^Blad1!$E$84</f>
        <v>694.6272924168801</v>
      </c>
      <c r="E96" s="10">
        <f>Blad1!F90*(((MC!$C$4-MC!$E$4)/(LN((MC!$C$4-MC!$G$4)/(MC!$E$4-MC!$G$4))))/49.8329)^Blad1!$G$84</f>
        <v>948.12668058670431</v>
      </c>
      <c r="F96" s="10">
        <f>Blad1!H90*(((MC!$C$4-MC!$E$4)/(LN((MC!$C$4-MC!$G$4)/(MC!$E$4-MC!$G$4))))/49.8329)^Blad1!$I$84</f>
        <v>1216.5217825715733</v>
      </c>
      <c r="G96" s="10">
        <f>Blad1!J90*(((MC!$C$4-MC!$E$4)/(LN((MC!$C$4-MC!$G$4)/(MC!$E$4-MC!$G$4))))/49.8329)^Blad1!$K$84</f>
        <v>1679.1631387845061</v>
      </c>
    </row>
    <row r="97" spans="2:7">
      <c r="B97" s="2">
        <v>1700</v>
      </c>
      <c r="C97" s="10">
        <f>Blad1!B91*(((MC!$C$4-MC!$E$4)/(LN((MC!$C$4-MC!$G$4)/(MC!$E$4-MC!$G$4))))/49.8329)^Blad1!$C$84</f>
        <v>519.53551065872114</v>
      </c>
      <c r="D97" s="10">
        <f>Blad1!D91*(((MC!$C$4-MC!$E$4)/(LN((MC!$C$4-MC!$G$4)/(MC!$E$4-MC!$G$4))))/49.8329)^Blad1!$E$84</f>
        <v>738.04149819293514</v>
      </c>
      <c r="E97" s="10">
        <f>Blad1!F91*(((MC!$C$4-MC!$E$4)/(LN((MC!$C$4-MC!$G$4)/(MC!$E$4-MC!$G$4))))/49.8329)^Blad1!$G$84</f>
        <v>1007.3845981233734</v>
      </c>
      <c r="F97" s="10">
        <f>Blad1!H91*(((MC!$C$4-MC!$E$4)/(LN((MC!$C$4-MC!$G$4)/(MC!$E$4-MC!$G$4))))/49.8329)^Blad1!$I$84</f>
        <v>1292.5543939822965</v>
      </c>
      <c r="G97" s="10">
        <f>Blad1!J91*(((MC!$C$4-MC!$E$4)/(LN((MC!$C$4-MC!$G$4)/(MC!$E$4-MC!$G$4))))/49.8329)^Blad1!$K$84</f>
        <v>1784.1108349585379</v>
      </c>
    </row>
    <row r="98" spans="2:7">
      <c r="B98" s="2">
        <v>1800</v>
      </c>
      <c r="C98" s="10">
        <f>Blad1!B92*(((MC!$C$4-MC!$E$4)/(LN((MC!$C$4-MC!$G$4)/(MC!$E$4-MC!$G$4))))/49.8329)^Blad1!$C$84</f>
        <v>550.09642305041064</v>
      </c>
      <c r="D98" s="10">
        <f>Blad1!D92*(((MC!$C$4-MC!$E$4)/(LN((MC!$C$4-MC!$G$4)/(MC!$E$4-MC!$G$4))))/49.8329)^Blad1!$E$84</f>
        <v>781.45570396899018</v>
      </c>
      <c r="E98" s="10">
        <f>Blad1!F92*(((MC!$C$4-MC!$E$4)/(LN((MC!$C$4-MC!$G$4)/(MC!$E$4-MC!$G$4))))/49.8329)^Blad1!$G$84</f>
        <v>1066.6425156600426</v>
      </c>
      <c r="F98" s="10">
        <f>Blad1!H92*(((MC!$C$4-MC!$E$4)/(LN((MC!$C$4-MC!$G$4)/(MC!$E$4-MC!$G$4))))/49.8329)^Blad1!$I$84</f>
        <v>1368.5870053930198</v>
      </c>
      <c r="G98" s="10">
        <f>Blad1!J92*(((MC!$C$4-MC!$E$4)/(LN((MC!$C$4-MC!$G$4)/(MC!$E$4-MC!$G$4))))/49.8329)^Blad1!$K$84</f>
        <v>1889.0585311325694</v>
      </c>
    </row>
    <row r="99" spans="2:7">
      <c r="B99" s="2">
        <v>2000</v>
      </c>
      <c r="C99" s="10">
        <f>Blad1!B93*(((MC!$C$4-MC!$E$4)/(LN((MC!$C$4-MC!$G$4)/(MC!$E$4-MC!$G$4))))/49.8329)^Blad1!$C$84</f>
        <v>611.21824783378952</v>
      </c>
      <c r="D99" s="10">
        <f>Blad1!D93*(((MC!$C$4-MC!$E$4)/(LN((MC!$C$4-MC!$G$4)/(MC!$E$4-MC!$G$4))))/49.8329)^Blad1!$E$84</f>
        <v>868.28411552110015</v>
      </c>
      <c r="E99" s="10">
        <f>Blad1!F93*(((MC!$C$4-MC!$E$4)/(LN((MC!$C$4-MC!$G$4)/(MC!$E$4-MC!$G$4))))/49.8329)^Blad1!$G$84</f>
        <v>1185.1583507333805</v>
      </c>
      <c r="F99" s="10">
        <f>Blad1!H93*(((MC!$C$4-MC!$E$4)/(LN((MC!$C$4-MC!$G$4)/(MC!$E$4-MC!$G$4))))/49.8329)^Blad1!$I$84</f>
        <v>1520.6522282144665</v>
      </c>
      <c r="G99" s="10">
        <f>Blad1!J93*(((MC!$C$4-MC!$E$4)/(LN((MC!$C$4-MC!$G$4)/(MC!$E$4-MC!$G$4))))/49.8329)^Blad1!$K$84</f>
        <v>2098.953923480633</v>
      </c>
    </row>
    <row r="100" spans="2:7">
      <c r="B100" s="2">
        <v>2300</v>
      </c>
      <c r="C100" s="10">
        <f>Blad1!B94*(((MC!$C$4-MC!$E$4)/(LN((MC!$C$4-MC!$G$4)/(MC!$E$4-MC!$G$4))))/49.8329)^Blad1!$C$84</f>
        <v>702.90098500885802</v>
      </c>
      <c r="D100" s="10">
        <f>Blad1!D94*(((MC!$C$4-MC!$E$4)/(LN((MC!$C$4-MC!$G$4)/(MC!$E$4-MC!$G$4))))/49.8329)^Blad1!$E$84</f>
        <v>998.52673284926527</v>
      </c>
      <c r="E100" s="10">
        <f>Blad1!F94*(((MC!$C$4-MC!$E$4)/(LN((MC!$C$4-MC!$G$4)/(MC!$E$4-MC!$G$4))))/49.8329)^Blad1!$G$84</f>
        <v>1362.9321033433876</v>
      </c>
      <c r="F100" s="10">
        <f>Blad1!H94*(((MC!$C$4-MC!$E$4)/(LN((MC!$C$4-MC!$G$4)/(MC!$E$4-MC!$G$4))))/49.8329)^Blad1!$I$84</f>
        <v>1748.7500624466365</v>
      </c>
      <c r="G100" s="10">
        <f>Blad1!J94*(((MC!$C$4-MC!$E$4)/(LN((MC!$C$4-MC!$G$4)/(MC!$E$4-MC!$G$4))))/49.8329)^Blad1!$K$84</f>
        <v>2413.7970120027276</v>
      </c>
    </row>
    <row r="101" spans="2:7">
      <c r="B101" s="2">
        <v>2600</v>
      </c>
      <c r="C101" s="10">
        <f>Blad1!B95*(((MC!$C$4-MC!$E$4)/(LN((MC!$C$4-MC!$G$4)/(MC!$E$4-MC!$G$4))))/49.8329)^Blad1!$C$84</f>
        <v>794.5837221839264</v>
      </c>
      <c r="D101" s="10">
        <f>Blad1!D95*(((MC!$C$4-MC!$E$4)/(LN((MC!$C$4-MC!$G$4)/(MC!$E$4-MC!$G$4))))/49.8329)^Blad1!$E$84</f>
        <v>1128.7693501774304</v>
      </c>
      <c r="E101" s="10">
        <f>Blad1!F95*(((MC!$C$4-MC!$E$4)/(LN((MC!$C$4-MC!$G$4)/(MC!$E$4-MC!$G$4))))/49.8329)^Blad1!$G$84</f>
        <v>1540.7058559533946</v>
      </c>
      <c r="F101" s="10">
        <f>Blad1!H95*(((MC!$C$4-MC!$E$4)/(LN((MC!$C$4-MC!$G$4)/(MC!$E$4-MC!$G$4))))/49.8329)^Blad1!$I$84</f>
        <v>1976.8478966788066</v>
      </c>
      <c r="G101" s="10">
        <f>Blad1!J95*(((MC!$C$4-MC!$E$4)/(LN((MC!$C$4-MC!$G$4)/(MC!$E$4-MC!$G$4))))/49.8329)^Blad1!$K$84</f>
        <v>2728.6401005248226</v>
      </c>
    </row>
    <row r="102" spans="2:7">
      <c r="B102" s="2">
        <v>3000</v>
      </c>
      <c r="C102" s="10">
        <f>Blad1!B96*(((MC!$C$4-MC!$E$4)/(LN((MC!$C$4-MC!$G$4)/(MC!$E$4-MC!$G$4))))/49.8329)^Blad1!$C$84</f>
        <v>916.82737175068439</v>
      </c>
      <c r="D102" s="10">
        <f>Blad1!D96*(((MC!$C$4-MC!$E$4)/(LN((MC!$C$4-MC!$G$4)/(MC!$E$4-MC!$G$4))))/49.8329)^Blad1!$E$84</f>
        <v>1302.4261732816503</v>
      </c>
      <c r="E102" s="10">
        <f>Blad1!F96*(((MC!$C$4-MC!$E$4)/(LN((MC!$C$4-MC!$G$4)/(MC!$E$4-MC!$G$4))))/49.8329)^Blad1!$G$84</f>
        <v>1777.7375261000707</v>
      </c>
      <c r="F102" s="10">
        <f>Blad1!H96*(((MC!$C$4-MC!$E$4)/(LN((MC!$C$4-MC!$G$4)/(MC!$E$4-MC!$G$4))))/49.8329)^Blad1!$I$84</f>
        <v>2280.9783423217</v>
      </c>
      <c r="G102" s="10">
        <f>Blad1!J96*(((MC!$C$4-MC!$E$4)/(LN((MC!$C$4-MC!$G$4)/(MC!$E$4-MC!$G$4))))/49.8329)^Blad1!$K$84</f>
        <v>3148.4308852209492</v>
      </c>
    </row>
    <row r="103" spans="2:7" ht="18">
      <c r="B103" s="57"/>
      <c r="C103" s="57"/>
      <c r="D103" s="57"/>
      <c r="E103" s="57"/>
      <c r="F103" s="57"/>
      <c r="G103" s="57"/>
    </row>
    <row r="104" spans="2:7" ht="20" customHeight="1">
      <c r="B104" s="48" t="s">
        <v>23</v>
      </c>
      <c r="C104" s="49"/>
      <c r="D104" s="49"/>
      <c r="E104" s="49"/>
      <c r="F104" s="49"/>
      <c r="G104" s="49"/>
    </row>
    <row r="105" spans="2:7" ht="20" customHeight="1">
      <c r="B105" s="7"/>
      <c r="C105" s="54" t="s">
        <v>26</v>
      </c>
      <c r="D105" s="54"/>
      <c r="E105" s="54"/>
      <c r="F105" s="54"/>
      <c r="G105" s="54"/>
    </row>
    <row r="106" spans="2:7" ht="20" customHeight="1">
      <c r="B106" s="8" t="s">
        <v>25</v>
      </c>
      <c r="C106" s="9">
        <v>10</v>
      </c>
      <c r="D106" s="9">
        <v>11</v>
      </c>
      <c r="E106" s="9">
        <v>21</v>
      </c>
      <c r="F106" s="9">
        <v>22</v>
      </c>
      <c r="G106" s="9">
        <v>33</v>
      </c>
    </row>
    <row r="107" spans="2:7">
      <c r="B107" s="2">
        <v>400</v>
      </c>
      <c r="C107" s="10">
        <f>Blad1!B101*(((MC!$C$4-MC!$E$4)/(LN((MC!$C$4-MC!$G$4)/(MC!$E$4-MC!$G$4))))/49.8329)^Blad1!$C$107</f>
        <v>151.61302544510406</v>
      </c>
      <c r="D107" s="10">
        <f>Blad1!D101*(((MC!$C$4-MC!$E$4)/(LN((MC!$C$4-MC!$G$4)/(MC!$E$4-MC!$G$4))))/49.8329)^Blad1!$E$107</f>
        <v>204.86496159797872</v>
      </c>
      <c r="E107" s="10">
        <f>Blad1!F101*(((MC!$C$4-MC!$E$4)/(LN((MC!$C$4-MC!$G$4)/(MC!$E$4-MC!$G$4))))/49.8329)^Blad1!$G$107</f>
        <v>301.08424250039633</v>
      </c>
      <c r="F107" s="10">
        <f>Blad1!H101*(((MC!$C$4-MC!$E$4)/(LN((MC!$C$4-MC!$G$4)/(MC!$E$4-MC!$G$4))))/49.8329)^Blad1!$I$107</f>
        <v>345.13822696876429</v>
      </c>
      <c r="G107" s="10">
        <f>Blad1!J101*(((MC!$C$4-MC!$E$4)/(LN((MC!$C$4-MC!$G$4)/(MC!$E$4-MC!$G$4))))/49.8329)^Blad1!$K$107</f>
        <v>487.48046761189534</v>
      </c>
    </row>
    <row r="108" spans="2:7">
      <c r="B108" s="2">
        <v>500</v>
      </c>
      <c r="C108" s="10">
        <f>Blad1!B102*(((MC!$C$4-MC!$E$4)/(LN((MC!$C$4-MC!$G$4)/(MC!$E$4-MC!$G$4))))/49.8329)^Blad1!$C$107</f>
        <v>189.51628180638005</v>
      </c>
      <c r="D108" s="10">
        <f>Blad1!D102*(((MC!$C$4-MC!$E$4)/(LN((MC!$C$4-MC!$G$4)/(MC!$E$4-MC!$G$4))))/49.8329)^Blad1!$E$107</f>
        <v>256.08120199747339</v>
      </c>
      <c r="E108" s="10">
        <f>Blad1!F102*(((MC!$C$4-MC!$E$4)/(LN((MC!$C$4-MC!$G$4)/(MC!$E$4-MC!$G$4))))/49.8329)^Blad1!$G$107</f>
        <v>376.35530312549542</v>
      </c>
      <c r="F108" s="10">
        <f>Blad1!H102*(((MC!$C$4-MC!$E$4)/(LN((MC!$C$4-MC!$G$4)/(MC!$E$4-MC!$G$4))))/49.8329)^Blad1!$I$107</f>
        <v>431.42278371095534</v>
      </c>
      <c r="G108" s="10">
        <f>Blad1!J102*(((MC!$C$4-MC!$E$4)/(LN((MC!$C$4-MC!$G$4)/(MC!$E$4-MC!$G$4))))/49.8329)^Blad1!$K$107</f>
        <v>609.35058451486918</v>
      </c>
    </row>
    <row r="109" spans="2:7">
      <c r="B109" s="2">
        <v>600</v>
      </c>
      <c r="C109" s="10">
        <f>Blad1!B103*(((MC!$C$4-MC!$E$4)/(LN((MC!$C$4-MC!$G$4)/(MC!$E$4-MC!$G$4))))/49.8329)^Blad1!$C$107</f>
        <v>227.41953816765604</v>
      </c>
      <c r="D109" s="10">
        <f>Blad1!D103*(((MC!$C$4-MC!$E$4)/(LN((MC!$C$4-MC!$G$4)/(MC!$E$4-MC!$G$4))))/49.8329)^Blad1!$E$107</f>
        <v>307.29744239696805</v>
      </c>
      <c r="E109" s="10">
        <f>Blad1!F103*(((MC!$C$4-MC!$E$4)/(LN((MC!$C$4-MC!$G$4)/(MC!$E$4-MC!$G$4))))/49.8329)^Blad1!$G$107</f>
        <v>451.62636375059446</v>
      </c>
      <c r="F109" s="10">
        <f>Blad1!H103*(((MC!$C$4-MC!$E$4)/(LN((MC!$C$4-MC!$G$4)/(MC!$E$4-MC!$G$4))))/49.8329)^Blad1!$I$107</f>
        <v>517.70734045314646</v>
      </c>
      <c r="G109" s="10">
        <f>Blad1!J103*(((MC!$C$4-MC!$E$4)/(LN((MC!$C$4-MC!$G$4)/(MC!$E$4-MC!$G$4))))/49.8329)^Blad1!$K$107</f>
        <v>731.22070141784297</v>
      </c>
    </row>
    <row r="110" spans="2:7">
      <c r="B110" s="2">
        <v>700</v>
      </c>
      <c r="C110" s="10">
        <f>Blad1!B104*(((MC!$C$4-MC!$E$4)/(LN((MC!$C$4-MC!$G$4)/(MC!$E$4-MC!$G$4))))/49.8329)^Blad1!$C$107</f>
        <v>265.32279452893204</v>
      </c>
      <c r="D110" s="10">
        <f>Blad1!D104*(((MC!$C$4-MC!$E$4)/(LN((MC!$C$4-MC!$G$4)/(MC!$E$4-MC!$G$4))))/49.8329)^Blad1!$E$107</f>
        <v>358.51368279646277</v>
      </c>
      <c r="E110" s="10">
        <f>Blad1!F104*(((MC!$C$4-MC!$E$4)/(LN((MC!$C$4-MC!$G$4)/(MC!$E$4-MC!$G$4))))/49.8329)^Blad1!$G$107</f>
        <v>526.8974243756935</v>
      </c>
      <c r="F110" s="10">
        <f>Blad1!H104*(((MC!$C$4-MC!$E$4)/(LN((MC!$C$4-MC!$G$4)/(MC!$E$4-MC!$G$4))))/49.8329)^Blad1!$I$107</f>
        <v>603.99189719533751</v>
      </c>
      <c r="G110" s="10">
        <f>Blad1!J104*(((MC!$C$4-MC!$E$4)/(LN((MC!$C$4-MC!$G$4)/(MC!$E$4-MC!$G$4))))/49.8329)^Blad1!$K$107</f>
        <v>853.09081832081677</v>
      </c>
    </row>
    <row r="111" spans="2:7">
      <c r="B111" s="2">
        <v>800</v>
      </c>
      <c r="C111" s="10">
        <f>Blad1!B105*(((MC!$C$4-MC!$E$4)/(LN((MC!$C$4-MC!$G$4)/(MC!$E$4-MC!$G$4))))/49.8329)^Blad1!$C$107</f>
        <v>303.22605089020811</v>
      </c>
      <c r="D111" s="10">
        <f>Blad1!D105*(((MC!$C$4-MC!$E$4)/(LN((MC!$C$4-MC!$G$4)/(MC!$E$4-MC!$G$4))))/49.8329)^Blad1!$E$107</f>
        <v>409.72992319595744</v>
      </c>
      <c r="E111" s="10">
        <f>Blad1!F105*(((MC!$C$4-MC!$E$4)/(LN((MC!$C$4-MC!$G$4)/(MC!$E$4-MC!$G$4))))/49.8329)^Blad1!$G$107</f>
        <v>602.16848500079266</v>
      </c>
      <c r="F111" s="10">
        <f>Blad1!H105*(((MC!$C$4-MC!$E$4)/(LN((MC!$C$4-MC!$G$4)/(MC!$E$4-MC!$G$4))))/49.8329)^Blad1!$I$107</f>
        <v>690.27645393752857</v>
      </c>
      <c r="G111" s="10">
        <f>Blad1!J105*(((MC!$C$4-MC!$E$4)/(LN((MC!$C$4-MC!$G$4)/(MC!$E$4-MC!$G$4))))/49.8329)^Blad1!$K$107</f>
        <v>974.96093522379067</v>
      </c>
    </row>
    <row r="112" spans="2:7">
      <c r="B112" s="2">
        <v>900</v>
      </c>
      <c r="C112" s="10">
        <f>Blad1!B106*(((MC!$C$4-MC!$E$4)/(LN((MC!$C$4-MC!$G$4)/(MC!$E$4-MC!$G$4))))/49.8329)^Blad1!$C$107</f>
        <v>341.12930725148408</v>
      </c>
      <c r="D112" s="10">
        <f>Blad1!D106*(((MC!$C$4-MC!$E$4)/(LN((MC!$C$4-MC!$G$4)/(MC!$E$4-MC!$G$4))))/49.8329)^Blad1!$E$107</f>
        <v>460.94616359545216</v>
      </c>
      <c r="E112" s="10">
        <f>Blad1!F106*(((MC!$C$4-MC!$E$4)/(LN((MC!$C$4-MC!$G$4)/(MC!$E$4-MC!$G$4))))/49.8329)^Blad1!$G$107</f>
        <v>677.4395456258917</v>
      </c>
      <c r="F112" s="10">
        <f>Blad1!H106*(((MC!$C$4-MC!$E$4)/(LN((MC!$C$4-MC!$G$4)/(MC!$E$4-MC!$G$4))))/49.8329)^Blad1!$I$107</f>
        <v>776.56101067971963</v>
      </c>
      <c r="G112" s="10">
        <f>Blad1!J106*(((MC!$C$4-MC!$E$4)/(LN((MC!$C$4-MC!$G$4)/(MC!$E$4-MC!$G$4))))/49.8329)^Blad1!$K$107</f>
        <v>1096.8310521267645</v>
      </c>
    </row>
    <row r="113" spans="2:14">
      <c r="B113" s="2">
        <v>1000</v>
      </c>
      <c r="C113" s="10">
        <f>Blad1!B107*(((MC!$C$4-MC!$E$4)/(LN((MC!$C$4-MC!$G$4)/(MC!$E$4-MC!$G$4))))/49.8329)^Blad1!$C$107</f>
        <v>379.0325636127601</v>
      </c>
      <c r="D113" s="10">
        <f>Blad1!D107*(((MC!$C$4-MC!$E$4)/(LN((MC!$C$4-MC!$G$4)/(MC!$E$4-MC!$G$4))))/49.8329)^Blad1!$E$107</f>
        <v>512.16240399494677</v>
      </c>
      <c r="E113" s="10">
        <f>Blad1!F107*(((MC!$C$4-MC!$E$4)/(LN((MC!$C$4-MC!$G$4)/(MC!$E$4-MC!$G$4))))/49.8329)^Blad1!$G$107</f>
        <v>752.71060625099085</v>
      </c>
      <c r="F113" s="10">
        <f>Blad1!H107*(((MC!$C$4-MC!$E$4)/(LN((MC!$C$4-MC!$G$4)/(MC!$E$4-MC!$G$4))))/49.8329)^Blad1!$I$107</f>
        <v>862.84556742191069</v>
      </c>
      <c r="G113" s="10">
        <f>Blad1!J107*(((MC!$C$4-MC!$E$4)/(LN((MC!$C$4-MC!$G$4)/(MC!$E$4-MC!$G$4))))/49.8329)^Blad1!$K$107</f>
        <v>1218.7011690297384</v>
      </c>
    </row>
    <row r="114" spans="2:14">
      <c r="B114" s="2">
        <v>1100</v>
      </c>
      <c r="C114" s="10">
        <f>Blad1!B108*(((MC!$C$4-MC!$E$4)/(LN((MC!$C$4-MC!$G$4)/(MC!$E$4-MC!$G$4))))/49.8329)^Blad1!$C$107</f>
        <v>416.93581997403612</v>
      </c>
      <c r="D114" s="10">
        <f>Blad1!D108*(((MC!$C$4-MC!$E$4)/(LN((MC!$C$4-MC!$G$4)/(MC!$E$4-MC!$G$4))))/49.8329)^Blad1!$E$107</f>
        <v>563.37864439444149</v>
      </c>
      <c r="E114" s="10">
        <f>Blad1!F108*(((MC!$C$4-MC!$E$4)/(LN((MC!$C$4-MC!$G$4)/(MC!$E$4-MC!$G$4))))/49.8329)^Blad1!$G$107</f>
        <v>827.98166687609</v>
      </c>
      <c r="F114" s="10">
        <f>Blad1!H108*(((MC!$C$4-MC!$E$4)/(LN((MC!$C$4-MC!$G$4)/(MC!$E$4-MC!$G$4))))/49.8329)^Blad1!$I$107</f>
        <v>949.13012416410174</v>
      </c>
      <c r="G114" s="10">
        <f>Blad1!J108*(((MC!$C$4-MC!$E$4)/(LN((MC!$C$4-MC!$G$4)/(MC!$E$4-MC!$G$4))))/49.8329)^Blad1!$K$107</f>
        <v>1340.5712859327123</v>
      </c>
      <c r="J114" s="1"/>
      <c r="K114" s="1"/>
      <c r="L114" s="1"/>
      <c r="M114" s="1"/>
      <c r="N114" s="1"/>
    </row>
    <row r="115" spans="2:14">
      <c r="B115" s="2">
        <v>1200</v>
      </c>
      <c r="C115" s="10">
        <f>Blad1!B109*(((MC!$C$4-MC!$E$4)/(LN((MC!$C$4-MC!$G$4)/(MC!$E$4-MC!$G$4))))/49.8329)^Blad1!$C$107</f>
        <v>454.83907633531209</v>
      </c>
      <c r="D115" s="10">
        <f>Blad1!D109*(((MC!$C$4-MC!$E$4)/(LN((MC!$C$4-MC!$G$4)/(MC!$E$4-MC!$G$4))))/49.8329)^Blad1!$E$107</f>
        <v>614.5948847939361</v>
      </c>
      <c r="E115" s="10">
        <f>Blad1!F109*(((MC!$C$4-MC!$E$4)/(LN((MC!$C$4-MC!$G$4)/(MC!$E$4-MC!$G$4))))/49.8329)^Blad1!$G$107</f>
        <v>903.25272750118893</v>
      </c>
      <c r="F115" s="10">
        <f>Blad1!H109*(((MC!$C$4-MC!$E$4)/(LN((MC!$C$4-MC!$G$4)/(MC!$E$4-MC!$G$4))))/49.8329)^Blad1!$I$107</f>
        <v>1035.4146809062929</v>
      </c>
      <c r="G115" s="10">
        <f>Blad1!J109*(((MC!$C$4-MC!$E$4)/(LN((MC!$C$4-MC!$G$4)/(MC!$E$4-MC!$G$4))))/49.8329)^Blad1!$K$107</f>
        <v>1462.4414028356859</v>
      </c>
    </row>
    <row r="116" spans="2:14">
      <c r="B116" s="2">
        <v>1300</v>
      </c>
      <c r="C116" s="10">
        <f>Blad1!B110*(((MC!$C$4-MC!$E$4)/(LN((MC!$C$4-MC!$G$4)/(MC!$E$4-MC!$G$4))))/49.8329)^Blad1!$C$107</f>
        <v>492.74233269658811</v>
      </c>
      <c r="D116" s="10">
        <f>Blad1!D110*(((MC!$C$4-MC!$E$4)/(LN((MC!$C$4-MC!$G$4)/(MC!$E$4-MC!$G$4))))/49.8329)^Blad1!$E$107</f>
        <v>665.81112519343094</v>
      </c>
      <c r="E116" s="10">
        <f>Blad1!F110*(((MC!$C$4-MC!$E$4)/(LN((MC!$C$4-MC!$G$4)/(MC!$E$4-MC!$G$4))))/49.8329)^Blad1!$G$107</f>
        <v>978.52378812628808</v>
      </c>
      <c r="F116" s="10">
        <f>Blad1!H110*(((MC!$C$4-MC!$E$4)/(LN((MC!$C$4-MC!$G$4)/(MC!$E$4-MC!$G$4))))/49.8329)^Blad1!$I$107</f>
        <v>1121.6992376484839</v>
      </c>
      <c r="G116" s="10">
        <f>Blad1!J110*(((MC!$C$4-MC!$E$4)/(LN((MC!$C$4-MC!$G$4)/(MC!$E$4-MC!$G$4))))/49.8329)^Blad1!$K$107</f>
        <v>1584.3115197386596</v>
      </c>
    </row>
    <row r="117" spans="2:14">
      <c r="B117" s="2">
        <v>1400</v>
      </c>
      <c r="C117" s="10">
        <f>Blad1!B111*(((MC!$C$4-MC!$E$4)/(LN((MC!$C$4-MC!$G$4)/(MC!$E$4-MC!$G$4))))/49.8329)^Blad1!$C$107</f>
        <v>530.64558905786407</v>
      </c>
      <c r="D117" s="10">
        <f>Blad1!D111*(((MC!$C$4-MC!$E$4)/(LN((MC!$C$4-MC!$G$4)/(MC!$E$4-MC!$G$4))))/49.8329)^Blad1!$E$107</f>
        <v>717.02736559292555</v>
      </c>
      <c r="E117" s="10">
        <f>Blad1!F111*(((MC!$C$4-MC!$E$4)/(LN((MC!$C$4-MC!$G$4)/(MC!$E$4-MC!$G$4))))/49.8329)^Blad1!$G$107</f>
        <v>1053.794848751387</v>
      </c>
      <c r="F117" s="10">
        <f>Blad1!H111*(((MC!$C$4-MC!$E$4)/(LN((MC!$C$4-MC!$G$4)/(MC!$E$4-MC!$G$4))))/49.8329)^Blad1!$I$107</f>
        <v>1207.983794390675</v>
      </c>
      <c r="G117" s="10">
        <f>Blad1!J111*(((MC!$C$4-MC!$E$4)/(LN((MC!$C$4-MC!$G$4)/(MC!$E$4-MC!$G$4))))/49.8329)^Blad1!$K$107</f>
        <v>1706.1816366416335</v>
      </c>
    </row>
    <row r="118" spans="2:14">
      <c r="B118" s="2">
        <v>1500</v>
      </c>
      <c r="C118" s="10">
        <f>Blad1!B112*(((MC!$C$4-MC!$E$4)/(LN((MC!$C$4-MC!$G$4)/(MC!$E$4-MC!$G$4))))/49.8329)^Blad1!$C$107</f>
        <v>568.54884541914009</v>
      </c>
      <c r="D118" s="10">
        <f>Blad1!D112*(((MC!$C$4-MC!$E$4)/(LN((MC!$C$4-MC!$G$4)/(MC!$E$4-MC!$G$4))))/49.8329)^Blad1!$E$107</f>
        <v>768.24360599242016</v>
      </c>
      <c r="E118" s="10">
        <f>Blad1!F112*(((MC!$C$4-MC!$E$4)/(LN((MC!$C$4-MC!$G$4)/(MC!$E$4-MC!$G$4))))/49.8329)^Blad1!$G$107</f>
        <v>1129.0659093764862</v>
      </c>
      <c r="F118" s="10">
        <f>Blad1!H112*(((MC!$C$4-MC!$E$4)/(LN((MC!$C$4-MC!$G$4)/(MC!$E$4-MC!$G$4))))/49.8329)^Blad1!$I$107</f>
        <v>1294.268351132866</v>
      </c>
      <c r="G118" s="10">
        <f>Blad1!J112*(((MC!$C$4-MC!$E$4)/(LN((MC!$C$4-MC!$G$4)/(MC!$E$4-MC!$G$4))))/49.8329)^Blad1!$K$107</f>
        <v>1828.0517535446074</v>
      </c>
    </row>
    <row r="119" spans="2:14">
      <c r="B119" s="2">
        <v>1600</v>
      </c>
      <c r="C119" s="10">
        <f>Blad1!B113*(((MC!$C$4-MC!$E$4)/(LN((MC!$C$4-MC!$G$4)/(MC!$E$4-MC!$G$4))))/49.8329)^Blad1!$C$107</f>
        <v>606.45210178041623</v>
      </c>
      <c r="D119" s="10">
        <f>Blad1!D113*(((MC!$C$4-MC!$E$4)/(LN((MC!$C$4-MC!$G$4)/(MC!$E$4-MC!$G$4))))/49.8329)^Blad1!$E$107</f>
        <v>819.45984639191488</v>
      </c>
      <c r="E119" s="10">
        <f>Blad1!F113*(((MC!$C$4-MC!$E$4)/(LN((MC!$C$4-MC!$G$4)/(MC!$E$4-MC!$G$4))))/49.8329)^Blad1!$G$107</f>
        <v>1204.3369700015853</v>
      </c>
      <c r="F119" s="10">
        <f>Blad1!H113*(((MC!$C$4-MC!$E$4)/(LN((MC!$C$4-MC!$G$4)/(MC!$E$4-MC!$G$4))))/49.8329)^Blad1!$I$107</f>
        <v>1380.5529078750571</v>
      </c>
      <c r="G119" s="10">
        <f>Blad1!J113*(((MC!$C$4-MC!$E$4)/(LN((MC!$C$4-MC!$G$4)/(MC!$E$4-MC!$G$4))))/49.8329)^Blad1!$K$107</f>
        <v>1949.9218704475813</v>
      </c>
    </row>
    <row r="120" spans="2:14">
      <c r="B120" s="2">
        <v>1700</v>
      </c>
      <c r="C120" s="10">
        <f>Blad1!B114*(((MC!$C$4-MC!$E$4)/(LN((MC!$C$4-MC!$G$4)/(MC!$E$4-MC!$G$4))))/49.8329)^Blad1!$C$107</f>
        <v>644.35535814169225</v>
      </c>
      <c r="D120" s="10">
        <f>Blad1!D114*(((MC!$C$4-MC!$E$4)/(LN((MC!$C$4-MC!$G$4)/(MC!$E$4-MC!$G$4))))/49.8329)^Blad1!$E$107</f>
        <v>870.67608679140949</v>
      </c>
      <c r="E120" s="10">
        <f>Blad1!F114*(((MC!$C$4-MC!$E$4)/(LN((MC!$C$4-MC!$G$4)/(MC!$E$4-MC!$G$4))))/49.8329)^Blad1!$G$107</f>
        <v>1279.6080306266845</v>
      </c>
      <c r="F120" s="10">
        <f>Blad1!H114*(((MC!$C$4-MC!$E$4)/(LN((MC!$C$4-MC!$G$4)/(MC!$E$4-MC!$G$4))))/49.8329)^Blad1!$I$107</f>
        <v>1466.8374646172481</v>
      </c>
      <c r="G120" s="10">
        <f>Blad1!J114*(((MC!$C$4-MC!$E$4)/(LN((MC!$C$4-MC!$G$4)/(MC!$E$4-MC!$G$4))))/49.8329)^Blad1!$K$107</f>
        <v>2071.7919873505552</v>
      </c>
    </row>
    <row r="121" spans="2:14">
      <c r="B121" s="2">
        <v>1800</v>
      </c>
      <c r="C121" s="10">
        <f>Blad1!B115*(((MC!$C$4-MC!$E$4)/(LN((MC!$C$4-MC!$G$4)/(MC!$E$4-MC!$G$4))))/49.8329)^Blad1!$C$107</f>
        <v>682.25861450296816</v>
      </c>
      <c r="D121" s="10">
        <f>Blad1!D115*(((MC!$C$4-MC!$E$4)/(LN((MC!$C$4-MC!$G$4)/(MC!$E$4-MC!$G$4))))/49.8329)^Blad1!$E$107</f>
        <v>921.89232719090433</v>
      </c>
      <c r="E121" s="10">
        <f>Blad1!F115*(((MC!$C$4-MC!$E$4)/(LN((MC!$C$4-MC!$G$4)/(MC!$E$4-MC!$G$4))))/49.8329)^Blad1!$G$107</f>
        <v>1354.8790912517834</v>
      </c>
      <c r="F121" s="10">
        <f>Blad1!H115*(((MC!$C$4-MC!$E$4)/(LN((MC!$C$4-MC!$G$4)/(MC!$E$4-MC!$G$4))))/49.8329)^Blad1!$I$107</f>
        <v>1553.1220213594393</v>
      </c>
      <c r="G121" s="10">
        <f>Blad1!J115*(((MC!$C$4-MC!$E$4)/(LN((MC!$C$4-MC!$G$4)/(MC!$E$4-MC!$G$4))))/49.8329)^Blad1!$K$107</f>
        <v>2193.6621042535289</v>
      </c>
    </row>
    <row r="122" spans="2:14">
      <c r="B122" s="2">
        <v>2000</v>
      </c>
      <c r="C122" s="10">
        <f>Blad1!B116*(((MC!$C$4-MC!$E$4)/(LN((MC!$C$4-MC!$G$4)/(MC!$E$4-MC!$G$4))))/49.8329)^Blad1!$C$107</f>
        <v>758.0651272255202</v>
      </c>
      <c r="D122" s="10">
        <f>Blad1!D116*(((MC!$C$4-MC!$E$4)/(LN((MC!$C$4-MC!$G$4)/(MC!$E$4-MC!$G$4))))/49.8329)^Blad1!$E$107</f>
        <v>1024.3248079898935</v>
      </c>
      <c r="E122" s="10">
        <f>Blad1!F116*(((MC!$C$4-MC!$E$4)/(LN((MC!$C$4-MC!$G$4)/(MC!$E$4-MC!$G$4))))/49.8329)^Blad1!$G$107</f>
        <v>1505.4212125019817</v>
      </c>
      <c r="F122" s="10">
        <f>Blad1!H116*(((MC!$C$4-MC!$E$4)/(LN((MC!$C$4-MC!$G$4)/(MC!$E$4-MC!$G$4))))/49.8329)^Blad1!$I$107</f>
        <v>1725.6911348438214</v>
      </c>
      <c r="G122" s="10">
        <f>Blad1!J116*(((MC!$C$4-MC!$E$4)/(LN((MC!$C$4-MC!$G$4)/(MC!$E$4-MC!$G$4))))/49.8329)^Blad1!$K$107</f>
        <v>2437.4023380594767</v>
      </c>
    </row>
    <row r="123" spans="2:14">
      <c r="B123" s="2">
        <v>2300</v>
      </c>
      <c r="C123" s="10">
        <f>Blad1!B117*(((MC!$C$4-MC!$E$4)/(LN((MC!$C$4-MC!$G$4)/(MC!$E$4-MC!$G$4))))/49.8329)^Blad1!$C$107</f>
        <v>871.77489630934815</v>
      </c>
      <c r="D123" s="10">
        <f>Blad1!D117*(((MC!$C$4-MC!$E$4)/(LN((MC!$C$4-MC!$G$4)/(MC!$E$4-MC!$G$4))))/49.8329)^Blad1!$E$107</f>
        <v>1177.9735291883776</v>
      </c>
      <c r="E123" s="10">
        <f>Blad1!F117*(((MC!$C$4-MC!$E$4)/(LN((MC!$C$4-MC!$G$4)/(MC!$E$4-MC!$G$4))))/49.8329)^Blad1!$G$107</f>
        <v>1731.2343943772787</v>
      </c>
      <c r="F123" s="10">
        <f>Blad1!H117*(((MC!$C$4-MC!$E$4)/(LN((MC!$C$4-MC!$G$4)/(MC!$E$4-MC!$G$4))))/49.8329)^Blad1!$I$107</f>
        <v>1984.5448050703947</v>
      </c>
      <c r="G123" s="10">
        <f>Blad1!J117*(((MC!$C$4-MC!$E$4)/(LN((MC!$C$4-MC!$G$4)/(MC!$E$4-MC!$G$4))))/49.8329)^Blad1!$K$107</f>
        <v>2803.0126887683982</v>
      </c>
    </row>
    <row r="124" spans="2:14">
      <c r="B124" s="2">
        <v>2600</v>
      </c>
      <c r="C124" s="10">
        <f>Blad1!B118*(((MC!$C$4-MC!$E$4)/(LN((MC!$C$4-MC!$G$4)/(MC!$E$4-MC!$G$4))))/49.8329)^Blad1!$C$107</f>
        <v>985.48466539317621</v>
      </c>
      <c r="D124" s="10">
        <f>Blad1!D118*(((MC!$C$4-MC!$E$4)/(LN((MC!$C$4-MC!$G$4)/(MC!$E$4-MC!$G$4))))/49.8329)^Blad1!$E$107</f>
        <v>1331.6222503868619</v>
      </c>
      <c r="E124" s="10">
        <f>Blad1!F118*(((MC!$C$4-MC!$E$4)/(LN((MC!$C$4-MC!$G$4)/(MC!$E$4-MC!$G$4))))/49.8329)^Blad1!$G$107</f>
        <v>1957.0475762525762</v>
      </c>
      <c r="F124" s="10">
        <f>Blad1!H118*(((MC!$C$4-MC!$E$4)/(LN((MC!$C$4-MC!$G$4)/(MC!$E$4-MC!$G$4))))/49.8329)^Blad1!$I$107</f>
        <v>2243.3984752969677</v>
      </c>
      <c r="G124" s="10">
        <f>Blad1!J118*(((MC!$C$4-MC!$E$4)/(LN((MC!$C$4-MC!$G$4)/(MC!$E$4-MC!$G$4))))/49.8329)^Blad1!$K$107</f>
        <v>3168.6230394773193</v>
      </c>
    </row>
    <row r="125" spans="2:14">
      <c r="B125" s="2">
        <v>3000</v>
      </c>
      <c r="C125" s="10">
        <f>Blad1!B119*(((MC!$C$4-MC!$E$4)/(LN((MC!$C$4-MC!$G$4)/(MC!$E$4-MC!$G$4))))/49.8329)^Blad1!$C$107</f>
        <v>1137.0976908382802</v>
      </c>
      <c r="D125" s="10">
        <f>Blad1!D119*(((MC!$C$4-MC!$E$4)/(LN((MC!$C$4-MC!$G$4)/(MC!$E$4-MC!$G$4))))/49.8329)^Blad1!$E$107</f>
        <v>1536.4872119848403</v>
      </c>
      <c r="E125" s="10">
        <f>Blad1!F119*(((MC!$C$4-MC!$E$4)/(LN((MC!$C$4-MC!$G$4)/(MC!$E$4-MC!$G$4))))/49.8329)^Blad1!$G$107</f>
        <v>2258.1318187529723</v>
      </c>
      <c r="F125" s="10">
        <f>Blad1!H119*(((MC!$C$4-MC!$E$4)/(LN((MC!$C$4-MC!$G$4)/(MC!$E$4-MC!$G$4))))/49.8329)^Blad1!$I$107</f>
        <v>2588.5367022657319</v>
      </c>
      <c r="G125" s="10">
        <f>Blad1!J119*(((MC!$C$4-MC!$E$4)/(LN((MC!$C$4-MC!$G$4)/(MC!$E$4-MC!$G$4))))/49.8329)^Blad1!$K$107</f>
        <v>3656.1035070892149</v>
      </c>
    </row>
    <row r="126" spans="2:14" ht="19.5" customHeight="1">
      <c r="B126" s="16"/>
      <c r="C126" s="13"/>
      <c r="D126" s="13"/>
      <c r="E126" s="13"/>
      <c r="F126" s="13"/>
      <c r="G126" s="13"/>
    </row>
    <row r="127" spans="2:14" ht="18">
      <c r="B127" s="48" t="s">
        <v>24</v>
      </c>
      <c r="C127" s="49"/>
      <c r="D127" s="49"/>
      <c r="E127" s="49"/>
      <c r="F127" s="49"/>
      <c r="G127" s="49"/>
    </row>
    <row r="128" spans="2:14" ht="21" customHeight="1">
      <c r="B128" s="7"/>
      <c r="C128" s="54" t="s">
        <v>26</v>
      </c>
      <c r="D128" s="54"/>
      <c r="E128" s="54"/>
      <c r="F128" s="54"/>
      <c r="G128" s="54"/>
    </row>
    <row r="129" spans="2:7">
      <c r="B129" s="8" t="s">
        <v>25</v>
      </c>
      <c r="C129" s="9">
        <v>10</v>
      </c>
      <c r="D129" s="9">
        <v>11</v>
      </c>
      <c r="E129" s="9">
        <v>21</v>
      </c>
      <c r="F129" s="9">
        <v>22</v>
      </c>
      <c r="G129" s="9">
        <v>33</v>
      </c>
    </row>
    <row r="130" spans="2:7">
      <c r="B130" s="2">
        <v>400</v>
      </c>
      <c r="C130" s="10">
        <f>Blad1!B147*(((MC!$C$4-MC!$E$4)/(LN((MC!$C$4-MC!$G$4)/(MC!$E$4-MC!$G$4))))/49.8329)^Blad1!$C$153</f>
        <v>159.68158366838315</v>
      </c>
      <c r="D130" s="10">
        <f>Blad1!D147*(((MC!$C$4-MC!$E$4)/(LN((MC!$C$4-MC!$G$4)/(MC!$E$4-MC!$G$4))))/49.8329)^Blad1!$E$153</f>
        <v>242.9500185076395</v>
      </c>
      <c r="E130" s="10">
        <f>Blad1!F147*(((MC!$C$4-MC!$E$4)/(LN((MC!$C$4-MC!$G$4)/(MC!$E$4-MC!$G$4))))/49.8329)^Blad1!$G$153</f>
        <v>343.82761905487126</v>
      </c>
      <c r="F130" s="42">
        <f>Blad1!H147*(((MC!$C$4-MC!$E$4)/(LN((MC!$C$4-MC!$G$4)/(MC!$E$4-MC!$G$4))))/49.8329)^Blad1!$I$153</f>
        <v>449.17009113582134</v>
      </c>
      <c r="G130" s="10">
        <f>Blad1!J147*(((MC!$C$4-MC!$E$4)/(LN((MC!$C$4-MC!$G$4)/(MC!$E$4-MC!$G$4))))/49.8329)^Blad1!$K$153</f>
        <v>655.67247156308326</v>
      </c>
    </row>
    <row r="131" spans="2:7">
      <c r="B131" s="2">
        <v>500</v>
      </c>
      <c r="C131" s="10">
        <f>Blad1!B148*(((MC!$C$4-MC!$E$4)/(LN((MC!$C$4-MC!$G$4)/(MC!$E$4-MC!$G$4))))/49.8329)^Blad1!$C$153</f>
        <v>199.60197958547894</v>
      </c>
      <c r="D131" s="10">
        <f>Blad1!D148*(((MC!$C$4-MC!$E$4)/(LN((MC!$C$4-MC!$G$4)/(MC!$E$4-MC!$G$4))))/49.8329)^Blad1!$E$153</f>
        <v>303.68752313454939</v>
      </c>
      <c r="E131" s="10">
        <f>Blad1!F148*(((MC!$C$4-MC!$E$4)/(LN((MC!$C$4-MC!$G$4)/(MC!$E$4-MC!$G$4))))/49.8329)^Blad1!$G$153</f>
        <v>429.78452381858909</v>
      </c>
      <c r="F131" s="42">
        <f>Blad1!H148*(((MC!$C$4-MC!$E$4)/(LN((MC!$C$4-MC!$G$4)/(MC!$E$4-MC!$G$4))))/49.8329)^Blad1!$I$153</f>
        <v>561.46261391977657</v>
      </c>
      <c r="G131" s="42">
        <f>Blad1!J148*(((MC!$C$4-MC!$E$4)/(LN((MC!$C$4-MC!$G$4)/(MC!$E$4-MC!$G$4))))/49.8329)^Blad1!$K$153</f>
        <v>819.59058945385414</v>
      </c>
    </row>
    <row r="132" spans="2:7">
      <c r="B132" s="2">
        <v>600</v>
      </c>
      <c r="C132" s="10">
        <f>Blad1!B149*(((MC!$C$4-MC!$E$4)/(LN((MC!$C$4-MC!$G$4)/(MC!$E$4-MC!$G$4))))/49.8329)^Blad1!$C$153</f>
        <v>239.52237550257476</v>
      </c>
      <c r="D132" s="10">
        <f>Blad1!D149*(((MC!$C$4-MC!$E$4)/(LN((MC!$C$4-MC!$G$4)/(MC!$E$4-MC!$G$4))))/49.8329)^Blad1!$E$153</f>
        <v>364.42502776145926</v>
      </c>
      <c r="E132" s="10">
        <f>Blad1!F149*(((MC!$C$4-MC!$E$4)/(LN((MC!$C$4-MC!$G$4)/(MC!$E$4-MC!$G$4))))/49.8329)^Blad1!$G$153</f>
        <v>515.74142858230698</v>
      </c>
      <c r="F132" s="42">
        <f>Blad1!H149*(((MC!$C$4-MC!$E$4)/(LN((MC!$C$4-MC!$G$4)/(MC!$E$4-MC!$G$4))))/49.8329)^Blad1!$I$153</f>
        <v>673.75513670373198</v>
      </c>
      <c r="G132" s="42">
        <f>Blad1!J149*(((MC!$C$4-MC!$E$4)/(LN((MC!$C$4-MC!$G$4)/(MC!$E$4-MC!$G$4))))/49.8329)^Blad1!$K$153</f>
        <v>983.5087073446249</v>
      </c>
    </row>
    <row r="133" spans="2:7">
      <c r="B133" s="2">
        <v>700</v>
      </c>
      <c r="C133" s="10">
        <f>Blad1!B150*(((MC!$C$4-MC!$E$4)/(LN((MC!$C$4-MC!$G$4)/(MC!$E$4-MC!$G$4))))/49.8329)^Blad1!$C$153</f>
        <v>279.44277141967058</v>
      </c>
      <c r="D133" s="10">
        <f>Blad1!D150*(((MC!$C$4-MC!$E$4)/(LN((MC!$C$4-MC!$G$4)/(MC!$E$4-MC!$G$4))))/49.8329)^Blad1!$E$153</f>
        <v>425.16253238836913</v>
      </c>
      <c r="E133" s="10">
        <f>Blad1!F150*(((MC!$C$4-MC!$E$4)/(LN((MC!$C$4-MC!$G$4)/(MC!$E$4-MC!$G$4))))/49.8329)^Blad1!$G$153</f>
        <v>601.6983333460247</v>
      </c>
      <c r="F133" s="42">
        <f>Blad1!H150*(((MC!$C$4-MC!$E$4)/(LN((MC!$C$4-MC!$G$4)/(MC!$E$4-MC!$G$4))))/49.8329)^Blad1!$I$153</f>
        <v>786.04765948768727</v>
      </c>
      <c r="G133" s="42">
        <f>Blad1!J150*(((MC!$C$4-MC!$E$4)/(LN((MC!$C$4-MC!$G$4)/(MC!$E$4-MC!$G$4))))/49.8329)^Blad1!$K$153</f>
        <v>1147.4268252353959</v>
      </c>
    </row>
    <row r="134" spans="2:7">
      <c r="B134" s="2">
        <v>800</v>
      </c>
      <c r="C134" s="10">
        <f>Blad1!B151*(((MC!$C$4-MC!$E$4)/(LN((MC!$C$4-MC!$G$4)/(MC!$E$4-MC!$G$4))))/49.8329)^Blad1!$C$153</f>
        <v>319.36316733676631</v>
      </c>
      <c r="D134" s="10">
        <f>Blad1!D151*(((MC!$C$4-MC!$E$4)/(LN((MC!$C$4-MC!$G$4)/(MC!$E$4-MC!$G$4))))/49.8329)^Blad1!$E$153</f>
        <v>485.900037015279</v>
      </c>
      <c r="E134" s="10">
        <f>Blad1!F151*(((MC!$C$4-MC!$E$4)/(LN((MC!$C$4-MC!$G$4)/(MC!$E$4-MC!$G$4))))/49.8329)^Blad1!$G$153</f>
        <v>687.65523810974253</v>
      </c>
      <c r="F134" s="42">
        <f>Blad1!H151*(((MC!$C$4-MC!$E$4)/(LN((MC!$C$4-MC!$G$4)/(MC!$E$4-MC!$G$4))))/49.8329)^Blad1!$I$153</f>
        <v>898.34018227164268</v>
      </c>
      <c r="G134" s="42">
        <f>Blad1!J151*(((MC!$C$4-MC!$E$4)/(LN((MC!$C$4-MC!$G$4)/(MC!$E$4-MC!$G$4))))/49.8329)^Blad1!$K$153</f>
        <v>1311.3449431261665</v>
      </c>
    </row>
    <row r="135" spans="2:7">
      <c r="B135" s="2">
        <v>900</v>
      </c>
      <c r="C135" s="10">
        <f>Blad1!B152*(((MC!$C$4-MC!$E$4)/(LN((MC!$C$4-MC!$G$4)/(MC!$E$4-MC!$G$4))))/49.8329)^Blad1!$C$153</f>
        <v>359.2835632538621</v>
      </c>
      <c r="D135" s="10">
        <f>Blad1!D152*(((MC!$C$4-MC!$E$4)/(LN((MC!$C$4-MC!$G$4)/(MC!$E$4-MC!$G$4))))/49.8329)^Blad1!$E$153</f>
        <v>546.63754164218881</v>
      </c>
      <c r="E135" s="10">
        <f>Blad1!F152*(((MC!$C$4-MC!$E$4)/(LN((MC!$C$4-MC!$G$4)/(MC!$E$4-MC!$G$4))))/49.8329)^Blad1!$G$153</f>
        <v>773.61214287346036</v>
      </c>
      <c r="F135" s="42">
        <f>Blad1!H152*(((MC!$C$4-MC!$E$4)/(LN((MC!$C$4-MC!$G$4)/(MC!$E$4-MC!$G$4))))/49.8329)^Blad1!$I$153</f>
        <v>1010.6327050555979</v>
      </c>
      <c r="G135" s="42">
        <f>Blad1!J152*(((MC!$C$4-MC!$E$4)/(LN((MC!$C$4-MC!$G$4)/(MC!$E$4-MC!$G$4))))/49.8329)^Blad1!$K$153</f>
        <v>1475.2630610169374</v>
      </c>
    </row>
    <row r="136" spans="2:7">
      <c r="B136" s="2">
        <v>1000</v>
      </c>
      <c r="C136" s="10">
        <f>Blad1!B153*(((MC!$C$4-MC!$E$4)/(LN((MC!$C$4-MC!$G$4)/(MC!$E$4-MC!$G$4))))/49.8329)^Blad1!$C$153</f>
        <v>399.20395917095789</v>
      </c>
      <c r="D136" s="10">
        <f>Blad1!D153*(((MC!$C$4-MC!$E$4)/(LN((MC!$C$4-MC!$G$4)/(MC!$E$4-MC!$G$4))))/49.8329)^Blad1!$E$153</f>
        <v>607.37504626909879</v>
      </c>
      <c r="E136" s="10">
        <f>Blad1!F153*(((MC!$C$4-MC!$E$4)/(LN((MC!$C$4-MC!$G$4)/(MC!$E$4-MC!$G$4))))/49.8329)^Blad1!$G$153</f>
        <v>859.56904763717819</v>
      </c>
      <c r="F136" s="42">
        <f>Blad1!H153*(((MC!$C$4-MC!$E$4)/(LN((MC!$C$4-MC!$G$4)/(MC!$E$4-MC!$G$4))))/49.8329)^Blad1!$I$153</f>
        <v>1122.9252278395531</v>
      </c>
      <c r="G136" s="42">
        <f>Blad1!J153*(((MC!$C$4-MC!$E$4)/(LN((MC!$C$4-MC!$G$4)/(MC!$E$4-MC!$G$4))))/49.8329)^Blad1!$K$153</f>
        <v>1639.1811789077083</v>
      </c>
    </row>
    <row r="137" spans="2:7">
      <c r="B137" s="2">
        <v>1100</v>
      </c>
      <c r="C137" s="10">
        <f>Blad1!B154*(((MC!$C$4-MC!$E$4)/(LN((MC!$C$4-MC!$G$4)/(MC!$E$4-MC!$G$4))))/49.8329)^Blad1!$C$153</f>
        <v>439.12435508805368</v>
      </c>
      <c r="D137" s="10">
        <f>Blad1!D154*(((MC!$C$4-MC!$E$4)/(LN((MC!$C$4-MC!$G$4)/(MC!$E$4-MC!$G$4))))/49.8329)^Blad1!$E$153</f>
        <v>668.11255089600866</v>
      </c>
      <c r="E137" s="10">
        <f>Blad1!F154*(((MC!$C$4-MC!$E$4)/(LN((MC!$C$4-MC!$G$4)/(MC!$E$4-MC!$G$4))))/49.8329)^Blad1!$G$153</f>
        <v>945.52595240089602</v>
      </c>
      <c r="F137" s="10">
        <f>Blad1!H154*(((MC!$C$4-MC!$E$4)/(LN((MC!$C$4-MC!$G$4)/(MC!$E$4-MC!$G$4))))/49.8329)^Blad1!$I$153</f>
        <v>1235.2177506235087</v>
      </c>
      <c r="G137" s="10">
        <f>Blad1!J154*(((MC!$C$4-MC!$E$4)/(LN((MC!$C$4-MC!$G$4)/(MC!$E$4-MC!$G$4))))/49.8329)^Blad1!$K$153</f>
        <v>1803.0992967984789</v>
      </c>
    </row>
    <row r="138" spans="2:7">
      <c r="B138" s="2">
        <v>1200</v>
      </c>
      <c r="C138" s="10">
        <f>Blad1!B155*(((MC!$C$4-MC!$E$4)/(LN((MC!$C$4-MC!$G$4)/(MC!$E$4-MC!$G$4))))/49.8329)^Blad1!$C$153</f>
        <v>479.04475100514952</v>
      </c>
      <c r="D138" s="10">
        <f>Blad1!D155*(((MC!$C$4-MC!$E$4)/(LN((MC!$C$4-MC!$G$4)/(MC!$E$4-MC!$G$4))))/49.8329)^Blad1!$E$153</f>
        <v>728.85005552291852</v>
      </c>
      <c r="E138" s="10">
        <f>Blad1!F155*(((MC!$C$4-MC!$E$4)/(LN((MC!$C$4-MC!$G$4)/(MC!$E$4-MC!$G$4))))/49.8329)^Blad1!$G$153</f>
        <v>1031.482857164614</v>
      </c>
      <c r="F138" s="42">
        <f>Blad1!H155*(((MC!$C$4-MC!$E$4)/(LN((MC!$C$4-MC!$G$4)/(MC!$E$4-MC!$G$4))))/49.8329)^Blad1!$I$153</f>
        <v>1347.510273407464</v>
      </c>
      <c r="G138" s="42">
        <f>Blad1!J155*(((MC!$C$4-MC!$E$4)/(LN((MC!$C$4-MC!$G$4)/(MC!$E$4-MC!$G$4))))/49.8329)^Blad1!$K$153</f>
        <v>1967.0174146892498</v>
      </c>
    </row>
    <row r="139" spans="2:7">
      <c r="B139" s="2">
        <v>1300</v>
      </c>
      <c r="C139" s="10"/>
      <c r="D139" s="10"/>
      <c r="E139" s="10"/>
      <c r="F139" s="10"/>
      <c r="G139" s="10"/>
    </row>
    <row r="140" spans="2:7">
      <c r="B140" s="2">
        <v>1400</v>
      </c>
      <c r="C140" s="10">
        <f>Blad1!B157*(((MC!$C$4-MC!$E$4)/(LN((MC!$C$4-MC!$G$4)/(MC!$E$4-MC!$G$4))))/49.8329)^Blad1!$C$153</f>
        <v>558.88554283934116</v>
      </c>
      <c r="D140" s="10">
        <f>Blad1!D157*(((MC!$C$4-MC!$E$4)/(LN((MC!$C$4-MC!$G$4)/(MC!$E$4-MC!$G$4))))/49.8329)^Blad1!$E$153</f>
        <v>850.32506477673826</v>
      </c>
      <c r="E140" s="10">
        <f>Blad1!F157*(((MC!$C$4-MC!$E$4)/(LN((MC!$C$4-MC!$G$4)/(MC!$E$4-MC!$G$4))))/49.8329)^Blad1!$G$153</f>
        <v>1203.3966666920494</v>
      </c>
      <c r="F140" s="42">
        <f>Blad1!H157*(((MC!$C$4-MC!$E$4)/(LN((MC!$C$4-MC!$G$4)/(MC!$E$4-MC!$G$4))))/49.8329)^Blad1!$I$153</f>
        <v>1572.0953189753745</v>
      </c>
      <c r="G140" s="42">
        <f>Blad1!J157*(((MC!$C$4-MC!$E$4)/(LN((MC!$C$4-MC!$G$4)/(MC!$E$4-MC!$G$4))))/49.8329)^Blad1!$K$153</f>
        <v>2294.8536504707918</v>
      </c>
    </row>
    <row r="141" spans="2:7">
      <c r="B141" s="2">
        <v>1500</v>
      </c>
      <c r="C141" s="10"/>
      <c r="D141" s="10"/>
      <c r="E141" s="10"/>
      <c r="F141" s="10"/>
      <c r="G141" s="10"/>
    </row>
    <row r="142" spans="2:7">
      <c r="B142" s="2">
        <v>1600</v>
      </c>
      <c r="C142" s="10">
        <f>Blad1!B159*(((MC!$C$4-MC!$E$4)/(LN((MC!$C$4-MC!$G$4)/(MC!$E$4-MC!$G$4))))/49.8329)^Blad1!$C$153</f>
        <v>638.72633467353262</v>
      </c>
      <c r="D142" s="10">
        <f>Blad1!D159*(((MC!$C$4-MC!$E$4)/(LN((MC!$C$4-MC!$G$4)/(MC!$E$4-MC!$G$4))))/49.8329)^Blad1!$E$153</f>
        <v>971.80007403055799</v>
      </c>
      <c r="E142" s="10">
        <f>Blad1!F159*(((MC!$C$4-MC!$E$4)/(LN((MC!$C$4-MC!$G$4)/(MC!$E$4-MC!$G$4))))/49.8329)^Blad1!$G$153</f>
        <v>1375.3104762194851</v>
      </c>
      <c r="F142" s="42">
        <f>Blad1!H159*(((MC!$C$4-MC!$E$4)/(LN((MC!$C$4-MC!$G$4)/(MC!$E$4-MC!$G$4))))/49.8329)^Blad1!$I$153</f>
        <v>1796.6803645432854</v>
      </c>
      <c r="G142" s="42">
        <f>Blad1!J159*(((MC!$C$4-MC!$E$4)/(LN((MC!$C$4-MC!$G$4)/(MC!$E$4-MC!$G$4))))/49.8329)^Blad1!$K$153</f>
        <v>2622.6898862523331</v>
      </c>
    </row>
    <row r="143" spans="2:7">
      <c r="B143" s="2">
        <v>1700</v>
      </c>
      <c r="C143" s="10"/>
      <c r="D143" s="10"/>
      <c r="E143" s="10"/>
      <c r="F143" s="10"/>
      <c r="G143" s="10"/>
    </row>
    <row r="144" spans="2:7">
      <c r="B144" s="2">
        <v>1800</v>
      </c>
      <c r="C144" s="10"/>
      <c r="D144" s="10">
        <f>Blad1!D161*(((MC!$C$4-MC!$E$4)/(LN((MC!$C$4-MC!$G$4)/(MC!$E$4-MC!$G$4))))/49.8329)^Blad1!$E$153</f>
        <v>1093.2750832843776</v>
      </c>
      <c r="E144" s="10">
        <f>Blad1!F161*(((MC!$C$4-MC!$E$4)/(LN((MC!$C$4-MC!$G$4)/(MC!$E$4-MC!$G$4))))/49.8329)^Blad1!$G$153</f>
        <v>1547.2242857469207</v>
      </c>
      <c r="F144" s="42">
        <f>Blad1!H161*(((MC!$C$4-MC!$E$4)/(LN((MC!$C$4-MC!$G$4)/(MC!$E$4-MC!$G$4))))/49.8329)^Blad1!$I$153</f>
        <v>2021.2654101111957</v>
      </c>
      <c r="G144" s="42">
        <f>Blad1!J161*(((MC!$C$4-MC!$E$4)/(LN((MC!$C$4-MC!$G$4)/(MC!$E$4-MC!$G$4))))/49.8329)^Blad1!$K$153</f>
        <v>2950.5261220338748</v>
      </c>
    </row>
    <row r="145" spans="2:8">
      <c r="B145" s="2">
        <v>2000</v>
      </c>
      <c r="C145" s="10"/>
      <c r="D145" s="10">
        <f>Blad1!D162*(((MC!$C$4-MC!$E$4)/(LN((MC!$C$4-MC!$G$4)/(MC!$E$4-MC!$G$4))))/49.8329)^Blad1!$E$153</f>
        <v>1214.7500925381976</v>
      </c>
      <c r="E145" s="10">
        <f>Blad1!F162*(((MC!$C$4-MC!$E$4)/(LN((MC!$C$4-MC!$G$4)/(MC!$E$4-MC!$G$4))))/49.8329)^Blad1!$G$153</f>
        <v>1719.1380952743564</v>
      </c>
      <c r="F145" s="42">
        <f>Blad1!H162*(((MC!$C$4-MC!$E$4)/(LN((MC!$C$4-MC!$G$4)/(MC!$E$4-MC!$G$4))))/49.8329)^Blad1!$I$153</f>
        <v>2245.8504556791063</v>
      </c>
      <c r="G145" s="42">
        <f>Blad1!J162*(((MC!$C$4-MC!$E$4)/(LN((MC!$C$4-MC!$G$4)/(MC!$E$4-MC!$G$4))))/49.8329)^Blad1!$K$153</f>
        <v>3278.3623578154165</v>
      </c>
    </row>
    <row r="146" spans="2:8">
      <c r="B146" s="2">
        <v>2300</v>
      </c>
      <c r="C146" s="10"/>
      <c r="D146" s="10">
        <f>Blad1!D163*(((MC!$C$4-MC!$E$4)/(LN((MC!$C$4-MC!$G$4)/(MC!$E$4-MC!$G$4))))/49.8329)^Blad1!$E$153</f>
        <v>1396.962606418927</v>
      </c>
      <c r="E146" s="10">
        <f>Blad1!F163*(((MC!$C$4-MC!$E$4)/(LN((MC!$C$4-MC!$G$4)/(MC!$E$4-MC!$G$4))))/49.8329)^Blad1!$G$153</f>
        <v>1977.0088095655099</v>
      </c>
      <c r="F146" s="42">
        <f>Blad1!H163*(((MC!$C$4-MC!$E$4)/(LN((MC!$C$4-MC!$G$4)/(MC!$E$4-MC!$G$4))))/49.8329)^Blad1!$I$153</f>
        <v>2582.7280240309724</v>
      </c>
      <c r="G146" s="42">
        <f>Blad1!J163*(((MC!$C$4-MC!$E$4)/(LN((MC!$C$4-MC!$G$4)/(MC!$E$4-MC!$G$4))))/49.8329)^Blad1!$K$153</f>
        <v>3770.1167114877289</v>
      </c>
    </row>
    <row r="147" spans="2:8">
      <c r="B147" s="2">
        <v>2600</v>
      </c>
      <c r="C147" s="10"/>
      <c r="D147" s="10">
        <f>Blad1!D164*(((MC!$C$4-MC!$E$4)/(LN((MC!$C$4-MC!$G$4)/(MC!$E$4-MC!$G$4))))/49.8329)^Blad1!$E$153</f>
        <v>1579.1751202996566</v>
      </c>
      <c r="E147" s="10">
        <f>Blad1!F164*(((MC!$C$4-MC!$E$4)/(LN((MC!$C$4-MC!$G$4)/(MC!$E$4-MC!$G$4))))/49.8329)^Blad1!$G$153</f>
        <v>2234.8795238566631</v>
      </c>
      <c r="F147" s="10">
        <f>Blad1!H164*(((MC!$C$4-MC!$E$4)/(LN((MC!$C$4-MC!$G$4)/(MC!$E$4-MC!$G$4))))/49.8329)^Blad1!$I$153</f>
        <v>2919.6055923828385</v>
      </c>
      <c r="G147" s="42">
        <f>Blad1!J164*(((MC!$C$4-MC!$E$4)/(LN((MC!$C$4-MC!$G$4)/(MC!$E$4-MC!$G$4))))/49.8329)^Blad1!$K$153</f>
        <v>4261.8710651600413</v>
      </c>
    </row>
    <row r="148" spans="2:8">
      <c r="B148" s="2">
        <v>3000</v>
      </c>
      <c r="C148" s="10"/>
      <c r="D148" s="10">
        <f>Blad1!D165*(((MC!$C$4-MC!$E$4)/(LN((MC!$C$4-MC!$G$4)/(MC!$E$4-MC!$G$4))))/49.8329)^Blad1!$E$153</f>
        <v>1822.1251388072963</v>
      </c>
      <c r="E148" s="10">
        <f>Blad1!F165*(((MC!$C$4-MC!$E$4)/(LN((MC!$C$4-MC!$G$4)/(MC!$E$4-MC!$G$4))))/49.8329)^Blad1!$G$153</f>
        <v>2578.7071429115344</v>
      </c>
      <c r="F148" s="10">
        <f>Blad1!H165*(((MC!$C$4-MC!$E$4)/(LN((MC!$C$4-MC!$G$4)/(MC!$E$4-MC!$G$4))))/49.8329)^Blad1!$I$153</f>
        <v>3368.7756835186597</v>
      </c>
      <c r="G148" s="10">
        <f>Blad1!J165*(((MC!$C$4-MC!$E$4)/(LN((MC!$C$4-MC!$G$4)/(MC!$E$4-MC!$G$4))))/49.8329)^Blad1!$K$153</f>
        <v>4917.5435367231248</v>
      </c>
    </row>
    <row r="149" spans="2:8">
      <c r="B149" s="16"/>
      <c r="C149" s="13"/>
      <c r="D149" s="13"/>
      <c r="E149" s="13"/>
      <c r="F149" s="13"/>
      <c r="G149" s="13"/>
    </row>
    <row r="150" spans="2:8">
      <c r="B150" s="22" t="s">
        <v>37</v>
      </c>
    </row>
    <row r="151" spans="2:8">
      <c r="B151" s="22" t="s">
        <v>40</v>
      </c>
    </row>
    <row r="152" spans="2:8">
      <c r="B152" s="22" t="s">
        <v>38</v>
      </c>
    </row>
    <row r="153" spans="2:8">
      <c r="C153"/>
      <c r="H153"/>
    </row>
    <row r="154" spans="2:8">
      <c r="B154" s="5" t="s">
        <v>39</v>
      </c>
      <c r="C154"/>
      <c r="H154"/>
    </row>
    <row r="155" spans="2:8">
      <c r="B155" s="5"/>
      <c r="C155"/>
      <c r="H155"/>
    </row>
    <row r="156" spans="2:8" ht="14">
      <c r="B156" s="44" t="s">
        <v>27</v>
      </c>
      <c r="C156" s="45"/>
      <c r="D156" s="45" t="s">
        <v>28</v>
      </c>
      <c r="E156" s="46" t="s">
        <v>29</v>
      </c>
      <c r="H156" s="45"/>
    </row>
    <row r="157" spans="2:8" ht="14">
      <c r="B157" s="45" t="s">
        <v>30</v>
      </c>
      <c r="C157" s="45"/>
      <c r="D157" s="45" t="s">
        <v>31</v>
      </c>
      <c r="E157" s="47" t="s">
        <v>32</v>
      </c>
      <c r="H157" s="45"/>
    </row>
    <row r="158" spans="2:8" ht="14">
      <c r="B158" s="45" t="s">
        <v>33</v>
      </c>
      <c r="C158" s="45"/>
      <c r="D158" s="45" t="s">
        <v>34</v>
      </c>
      <c r="E158" s="47" t="s">
        <v>35</v>
      </c>
      <c r="H158" s="45"/>
    </row>
    <row r="159" spans="2:8">
      <c r="H159"/>
    </row>
    <row r="168" spans="3:3">
      <c r="C168" s="31"/>
    </row>
  </sheetData>
  <sheetProtection algorithmName="SHA-512" hashValue="uAruhrW1/099Hr6SaSNI/th+zZ0H7TrTegRXGa5O6EbEIpD/JGuX0TmDS7Pb72RWp/ApS9s3M0axkGQutAVtvQ==" saltValue="Z1ihxZCz7e/U94RVpR6NgQ==" spinCount="100000" sheet="1" selectLockedCells="1"/>
  <mergeCells count="18">
    <mergeCell ref="B127:G127"/>
    <mergeCell ref="C128:G128"/>
    <mergeCell ref="C105:G105"/>
    <mergeCell ref="J31:Q31"/>
    <mergeCell ref="B103:G103"/>
    <mergeCell ref="J93:R93"/>
    <mergeCell ref="I38:Q38"/>
    <mergeCell ref="I42:Q42"/>
    <mergeCell ref="J65:R65"/>
    <mergeCell ref="C82:G82"/>
    <mergeCell ref="B81:G81"/>
    <mergeCell ref="C54:G54"/>
    <mergeCell ref="B7:G7"/>
    <mergeCell ref="C31:G31"/>
    <mergeCell ref="B30:G30"/>
    <mergeCell ref="B53:G53"/>
    <mergeCell ref="B104:G104"/>
    <mergeCell ref="C8:G8"/>
  </mergeCells>
  <phoneticPr fontId="0" type="noConversion"/>
  <hyperlinks>
    <hyperlink ref="E158" r:id="rId1" xr:uid="{E7D95056-936B-3446-AEAC-DF10608F0057}"/>
    <hyperlink ref="E157" r:id="rId2" xr:uid="{1A0CDD69-EE20-4544-A38E-8B8276F05F07}"/>
  </hyperlinks>
  <pageMargins left="0.75" right="0.75" top="1" bottom="1" header="0.5" footer="0.5"/>
  <pageSetup paperSize="9" scale="28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O165"/>
  <sheetViews>
    <sheetView zoomScaleNormal="100" workbookViewId="0">
      <selection activeCell="P156" sqref="P156"/>
    </sheetView>
  </sheetViews>
  <sheetFormatPr baseColWidth="10" defaultColWidth="8.83203125" defaultRowHeight="13"/>
  <cols>
    <col min="1" max="1" width="13.5" customWidth="1"/>
    <col min="3" max="3" width="9.1640625" style="19"/>
    <col min="5" max="5" width="9.1640625" style="24"/>
    <col min="7" max="7" width="9.1640625" style="19"/>
    <col min="9" max="9" width="9.1640625" style="19"/>
    <col min="11" max="11" width="9.1640625" style="19"/>
    <col min="14" max="14" width="10.6640625" bestFit="1" customWidth="1"/>
  </cols>
  <sheetData>
    <row r="6" spans="1:15" ht="20">
      <c r="A6" s="63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N6" s="22" t="s">
        <v>10</v>
      </c>
    </row>
    <row r="7" spans="1:15">
      <c r="A7" s="7"/>
      <c r="B7" s="60">
        <v>10</v>
      </c>
      <c r="C7" s="61"/>
      <c r="D7" s="60">
        <v>11</v>
      </c>
      <c r="E7" s="61"/>
      <c r="F7" s="60">
        <v>21</v>
      </c>
      <c r="G7" s="61"/>
      <c r="H7" s="60">
        <v>22</v>
      </c>
      <c r="I7" s="61"/>
      <c r="J7" s="62">
        <v>33</v>
      </c>
      <c r="K7" s="61"/>
      <c r="N7" s="6" t="s">
        <v>11</v>
      </c>
      <c r="O7" t="s">
        <v>12</v>
      </c>
    </row>
    <row r="8" spans="1:15">
      <c r="A8" s="8" t="s">
        <v>0</v>
      </c>
      <c r="B8" s="9" t="s">
        <v>1</v>
      </c>
      <c r="C8" s="20" t="s">
        <v>2</v>
      </c>
      <c r="D8" s="9" t="s">
        <v>1</v>
      </c>
      <c r="E8" s="25" t="s">
        <v>2</v>
      </c>
      <c r="F8" s="9" t="s">
        <v>1</v>
      </c>
      <c r="G8" s="20" t="s">
        <v>2</v>
      </c>
      <c r="H8" s="9" t="s">
        <v>1</v>
      </c>
      <c r="I8" s="20" t="s">
        <v>2</v>
      </c>
      <c r="J8" s="9" t="s">
        <v>1</v>
      </c>
      <c r="K8" s="20" t="s">
        <v>2</v>
      </c>
      <c r="O8" t="s">
        <v>13</v>
      </c>
    </row>
    <row r="9" spans="1:15">
      <c r="A9" s="2">
        <v>400</v>
      </c>
      <c r="B9" s="33">
        <f t="shared" ref="B9:B13" si="0">$B$15*A9/1000</f>
        <v>106.4</v>
      </c>
      <c r="C9" s="21"/>
      <c r="D9" s="10">
        <f t="shared" ref="D9:D13" si="1">$D$15*$A9/1000</f>
        <v>141.6</v>
      </c>
      <c r="E9" s="26"/>
      <c r="F9" s="10">
        <f t="shared" ref="F9:F13" si="2">$F$15*$A9/1000</f>
        <v>241.6</v>
      </c>
      <c r="G9" s="21"/>
      <c r="H9" s="10">
        <f t="shared" ref="H9:H13" si="3">$H$15*$A9/1000</f>
        <v>281.39999999999998</v>
      </c>
      <c r="I9" s="21"/>
      <c r="J9" s="10">
        <f t="shared" ref="J9:J12" si="4">$J$15*$A9/1000</f>
        <v>412.02</v>
      </c>
      <c r="K9" s="21"/>
      <c r="O9" t="s">
        <v>14</v>
      </c>
    </row>
    <row r="10" spans="1:15">
      <c r="A10" s="2">
        <v>500</v>
      </c>
      <c r="B10" s="33">
        <f t="shared" si="0"/>
        <v>133</v>
      </c>
      <c r="C10" s="21"/>
      <c r="D10" s="10">
        <f t="shared" si="1"/>
        <v>177</v>
      </c>
      <c r="E10" s="26"/>
      <c r="F10" s="10">
        <f t="shared" si="2"/>
        <v>302</v>
      </c>
      <c r="G10" s="21"/>
      <c r="H10" s="10">
        <f t="shared" si="3"/>
        <v>351.75</v>
      </c>
      <c r="I10" s="21"/>
      <c r="J10" s="10">
        <f t="shared" si="4"/>
        <v>515.02499999999998</v>
      </c>
      <c r="K10" s="21"/>
    </row>
    <row r="11" spans="1:15">
      <c r="A11" s="2">
        <v>600</v>
      </c>
      <c r="B11" s="33">
        <f t="shared" si="0"/>
        <v>159.6</v>
      </c>
      <c r="C11" s="21"/>
      <c r="D11" s="10">
        <f t="shared" si="1"/>
        <v>212.4</v>
      </c>
      <c r="E11" s="26"/>
      <c r="F11" s="10">
        <f t="shared" si="2"/>
        <v>362.4</v>
      </c>
      <c r="G11" s="21"/>
      <c r="H11" s="10">
        <f t="shared" si="3"/>
        <v>422.1</v>
      </c>
      <c r="I11" s="21"/>
      <c r="J11" s="10">
        <f t="shared" si="4"/>
        <v>618.03</v>
      </c>
      <c r="K11" s="21"/>
    </row>
    <row r="12" spans="1:15">
      <c r="A12" s="2">
        <v>700</v>
      </c>
      <c r="B12" s="33">
        <f t="shared" si="0"/>
        <v>186.2</v>
      </c>
      <c r="C12" s="21"/>
      <c r="D12" s="10">
        <f t="shared" si="1"/>
        <v>247.8</v>
      </c>
      <c r="E12" s="26"/>
      <c r="F12" s="10">
        <f t="shared" si="2"/>
        <v>422.8</v>
      </c>
      <c r="G12" s="21"/>
      <c r="H12" s="10">
        <f t="shared" si="3"/>
        <v>492.45</v>
      </c>
      <c r="I12" s="21"/>
      <c r="J12" s="10">
        <f t="shared" si="4"/>
        <v>721.03499999999997</v>
      </c>
      <c r="K12" s="21"/>
    </row>
    <row r="13" spans="1:15">
      <c r="A13" s="2">
        <v>800</v>
      </c>
      <c r="B13" s="33">
        <f t="shared" si="0"/>
        <v>212.8</v>
      </c>
      <c r="C13" s="21"/>
      <c r="D13" s="10">
        <f t="shared" si="1"/>
        <v>283.2</v>
      </c>
      <c r="E13" s="26"/>
      <c r="F13" s="10">
        <f t="shared" si="2"/>
        <v>483.2</v>
      </c>
      <c r="G13" s="21"/>
      <c r="H13" s="10">
        <f t="shared" si="3"/>
        <v>562.79999999999995</v>
      </c>
      <c r="I13" s="21"/>
      <c r="J13" s="10">
        <f t="shared" ref="J13" si="5">$J$15*$A13/1000</f>
        <v>824.04</v>
      </c>
      <c r="K13" s="21"/>
    </row>
    <row r="14" spans="1:15">
      <c r="A14" s="2">
        <v>900</v>
      </c>
      <c r="B14" s="33">
        <f>$B$15*A14/1000</f>
        <v>239.4</v>
      </c>
      <c r="C14" s="21"/>
      <c r="D14" s="10">
        <f>$D$15*$A14/1000</f>
        <v>318.60000000000002</v>
      </c>
      <c r="E14" s="26"/>
      <c r="F14" s="10">
        <f>$F$15*$A14/1000</f>
        <v>543.6</v>
      </c>
      <c r="G14" s="21"/>
      <c r="H14" s="10">
        <f>$H$15*$A14/1000</f>
        <v>633.15</v>
      </c>
      <c r="I14" s="21"/>
      <c r="J14" s="10">
        <f>$J$15*$A14/1000</f>
        <v>927.04499999999996</v>
      </c>
      <c r="K14" s="21"/>
    </row>
    <row r="15" spans="1:15">
      <c r="A15" s="18">
        <v>1000</v>
      </c>
      <c r="B15" s="34">
        <v>266</v>
      </c>
      <c r="C15" s="23">
        <v>1.232</v>
      </c>
      <c r="D15" s="34">
        <v>354</v>
      </c>
      <c r="E15" s="27">
        <v>1.2203999999999999</v>
      </c>
      <c r="F15" s="34">
        <v>604</v>
      </c>
      <c r="G15" s="23">
        <v>1.252</v>
      </c>
      <c r="H15" s="34">
        <f>670*1.05</f>
        <v>703.5</v>
      </c>
      <c r="I15" s="23">
        <v>1.2405999999999999</v>
      </c>
      <c r="J15" s="34">
        <f>981*1.05</f>
        <v>1030.05</v>
      </c>
      <c r="K15" s="23">
        <v>1.2124999999999999</v>
      </c>
      <c r="M15" s="14"/>
    </row>
    <row r="16" spans="1:15">
      <c r="A16" s="2">
        <v>1100</v>
      </c>
      <c r="B16" s="33">
        <f>$B$15*A16/1000</f>
        <v>292.60000000000002</v>
      </c>
      <c r="C16" s="21"/>
      <c r="D16" s="10">
        <f>$D$15*$A16/1000</f>
        <v>389.4</v>
      </c>
      <c r="E16" s="26"/>
      <c r="F16" s="10">
        <f>$F$15*$A16/1000</f>
        <v>664.4</v>
      </c>
      <c r="G16" s="21"/>
      <c r="H16" s="10">
        <f>$H$15*$A16/1000</f>
        <v>773.85</v>
      </c>
      <c r="I16" s="21"/>
      <c r="J16" s="10">
        <f>$J$15*$A16/1000</f>
        <v>1133.0550000000001</v>
      </c>
      <c r="K16" s="21"/>
    </row>
    <row r="17" spans="1:11">
      <c r="A17" s="2">
        <v>1200</v>
      </c>
      <c r="B17" s="33">
        <f t="shared" ref="B17:B27" si="6">$B$15*A17/1000</f>
        <v>319.2</v>
      </c>
      <c r="C17" s="21"/>
      <c r="D17" s="10">
        <f t="shared" ref="D17:D27" si="7">$D$15*$A17/1000</f>
        <v>424.8</v>
      </c>
      <c r="E17" s="26"/>
      <c r="F17" s="10">
        <f t="shared" ref="F17:F27" si="8">$F$15*$A17/1000</f>
        <v>724.8</v>
      </c>
      <c r="G17" s="21"/>
      <c r="H17" s="10">
        <f t="shared" ref="H17:H27" si="9">$H$15*$A17/1000</f>
        <v>844.2</v>
      </c>
      <c r="I17" s="21"/>
      <c r="J17" s="10">
        <f t="shared" ref="J17:J27" si="10">$J$15*$A17/1000</f>
        <v>1236.06</v>
      </c>
      <c r="K17" s="21"/>
    </row>
    <row r="18" spans="1:11">
      <c r="A18" s="2">
        <v>1300</v>
      </c>
      <c r="B18" s="33">
        <f t="shared" si="6"/>
        <v>345.8</v>
      </c>
      <c r="C18" s="21"/>
      <c r="D18" s="10">
        <f t="shared" si="7"/>
        <v>460.2</v>
      </c>
      <c r="E18" s="26"/>
      <c r="F18" s="10">
        <f t="shared" si="8"/>
        <v>785.2</v>
      </c>
      <c r="G18" s="21"/>
      <c r="H18" s="10">
        <f t="shared" si="9"/>
        <v>914.55</v>
      </c>
      <c r="I18" s="21"/>
      <c r="J18" s="10">
        <f t="shared" si="10"/>
        <v>1339.0650000000001</v>
      </c>
      <c r="K18" s="21"/>
    </row>
    <row r="19" spans="1:11">
      <c r="A19" s="2">
        <v>1400</v>
      </c>
      <c r="B19" s="33">
        <f t="shared" si="6"/>
        <v>372.4</v>
      </c>
      <c r="C19" s="21"/>
      <c r="D19" s="10">
        <f t="shared" si="7"/>
        <v>495.6</v>
      </c>
      <c r="E19" s="26"/>
      <c r="F19" s="10">
        <f t="shared" si="8"/>
        <v>845.6</v>
      </c>
      <c r="G19" s="21"/>
      <c r="H19" s="10">
        <f t="shared" si="9"/>
        <v>984.9</v>
      </c>
      <c r="I19" s="21"/>
      <c r="J19" s="10">
        <f t="shared" si="10"/>
        <v>1442.07</v>
      </c>
      <c r="K19" s="21"/>
    </row>
    <row r="20" spans="1:11">
      <c r="A20" s="2">
        <v>1500</v>
      </c>
      <c r="B20" s="33">
        <f t="shared" si="6"/>
        <v>399</v>
      </c>
      <c r="C20" s="21"/>
      <c r="D20" s="10">
        <f t="shared" si="7"/>
        <v>531</v>
      </c>
      <c r="E20" s="26"/>
      <c r="F20" s="10">
        <f t="shared" si="8"/>
        <v>906</v>
      </c>
      <c r="G20" s="21"/>
      <c r="H20" s="10">
        <f t="shared" si="9"/>
        <v>1055.25</v>
      </c>
      <c r="I20" s="21"/>
      <c r="J20" s="10">
        <f t="shared" si="10"/>
        <v>1545.075</v>
      </c>
      <c r="K20" s="21"/>
    </row>
    <row r="21" spans="1:11">
      <c r="A21" s="2">
        <v>1600</v>
      </c>
      <c r="B21" s="33">
        <f t="shared" si="6"/>
        <v>425.6</v>
      </c>
      <c r="C21" s="21"/>
      <c r="D21" s="10">
        <f t="shared" si="7"/>
        <v>566.4</v>
      </c>
      <c r="E21" s="26"/>
      <c r="F21" s="10">
        <f t="shared" si="8"/>
        <v>966.4</v>
      </c>
      <c r="G21" s="21"/>
      <c r="H21" s="10">
        <f t="shared" si="9"/>
        <v>1125.5999999999999</v>
      </c>
      <c r="I21" s="21"/>
      <c r="J21" s="10">
        <f t="shared" si="10"/>
        <v>1648.08</v>
      </c>
      <c r="K21" s="21"/>
    </row>
    <row r="22" spans="1:11">
      <c r="A22" s="2">
        <v>1700</v>
      </c>
      <c r="B22" s="33">
        <f t="shared" si="6"/>
        <v>452.2</v>
      </c>
      <c r="C22" s="21"/>
      <c r="D22" s="10">
        <f t="shared" si="7"/>
        <v>601.79999999999995</v>
      </c>
      <c r="E22" s="26"/>
      <c r="F22" s="10">
        <f t="shared" si="8"/>
        <v>1026.8</v>
      </c>
      <c r="G22" s="21"/>
      <c r="H22" s="10">
        <f t="shared" si="9"/>
        <v>1195.95</v>
      </c>
      <c r="I22" s="21"/>
      <c r="J22" s="10">
        <f t="shared" si="10"/>
        <v>1751.085</v>
      </c>
      <c r="K22" s="21"/>
    </row>
    <row r="23" spans="1:11">
      <c r="A23" s="2">
        <v>1800</v>
      </c>
      <c r="B23" s="33">
        <f t="shared" si="6"/>
        <v>478.8</v>
      </c>
      <c r="C23" s="21"/>
      <c r="D23" s="10">
        <f t="shared" si="7"/>
        <v>637.20000000000005</v>
      </c>
      <c r="E23" s="26"/>
      <c r="F23" s="10">
        <f t="shared" si="8"/>
        <v>1087.2</v>
      </c>
      <c r="G23" s="21"/>
      <c r="H23" s="10">
        <f t="shared" si="9"/>
        <v>1266.3</v>
      </c>
      <c r="I23" s="21"/>
      <c r="J23" s="10">
        <f t="shared" si="10"/>
        <v>1854.09</v>
      </c>
      <c r="K23" s="21"/>
    </row>
    <row r="24" spans="1:11">
      <c r="A24" s="2">
        <v>2000</v>
      </c>
      <c r="B24" s="33">
        <f t="shared" si="6"/>
        <v>532</v>
      </c>
      <c r="C24" s="21"/>
      <c r="D24" s="10">
        <f t="shared" si="7"/>
        <v>708</v>
      </c>
      <c r="E24" s="26"/>
      <c r="F24" s="10">
        <f t="shared" si="8"/>
        <v>1208</v>
      </c>
      <c r="G24" s="21"/>
      <c r="H24" s="10">
        <f t="shared" si="9"/>
        <v>1407</v>
      </c>
      <c r="I24" s="21"/>
      <c r="J24" s="10">
        <f t="shared" si="10"/>
        <v>2060.1</v>
      </c>
      <c r="K24" s="21"/>
    </row>
    <row r="25" spans="1:11">
      <c r="A25" s="2">
        <v>2300</v>
      </c>
      <c r="B25" s="33">
        <f t="shared" si="6"/>
        <v>611.79999999999995</v>
      </c>
      <c r="C25" s="21"/>
      <c r="D25" s="10">
        <f t="shared" si="7"/>
        <v>814.2</v>
      </c>
      <c r="E25" s="26"/>
      <c r="F25" s="10">
        <f t="shared" si="8"/>
        <v>1389.2</v>
      </c>
      <c r="G25" s="21"/>
      <c r="H25" s="10">
        <f t="shared" si="9"/>
        <v>1618.05</v>
      </c>
      <c r="I25" s="21"/>
      <c r="J25" s="10">
        <f t="shared" si="10"/>
        <v>2369.1149999999998</v>
      </c>
      <c r="K25" s="21"/>
    </row>
    <row r="26" spans="1:11">
      <c r="A26" s="2">
        <v>2600</v>
      </c>
      <c r="B26" s="33">
        <f t="shared" si="6"/>
        <v>691.6</v>
      </c>
      <c r="C26" s="21"/>
      <c r="D26" s="10">
        <f t="shared" si="7"/>
        <v>920.4</v>
      </c>
      <c r="E26" s="26"/>
      <c r="F26" s="10">
        <f t="shared" si="8"/>
        <v>1570.4</v>
      </c>
      <c r="G26" s="21"/>
      <c r="H26" s="10">
        <f t="shared" si="9"/>
        <v>1829.1</v>
      </c>
      <c r="I26" s="21"/>
      <c r="J26" s="10">
        <f t="shared" si="10"/>
        <v>2678.13</v>
      </c>
      <c r="K26" s="21"/>
    </row>
    <row r="27" spans="1:11">
      <c r="A27" s="2">
        <v>3000</v>
      </c>
      <c r="B27" s="33">
        <f t="shared" si="6"/>
        <v>798</v>
      </c>
      <c r="C27" s="21"/>
      <c r="D27" s="10">
        <f t="shared" si="7"/>
        <v>1062</v>
      </c>
      <c r="E27" s="26"/>
      <c r="F27" s="10">
        <f t="shared" si="8"/>
        <v>1812</v>
      </c>
      <c r="G27" s="21"/>
      <c r="H27" s="10">
        <f t="shared" si="9"/>
        <v>2110.5</v>
      </c>
      <c r="I27" s="21"/>
      <c r="J27" s="10">
        <f t="shared" si="10"/>
        <v>3090.15</v>
      </c>
      <c r="K27" s="21"/>
    </row>
    <row r="28" spans="1:11">
      <c r="B28" s="1"/>
      <c r="D28" s="1"/>
      <c r="F28" s="1"/>
      <c r="H28" s="1"/>
      <c r="J28" s="1"/>
    </row>
    <row r="29" spans="1:11" ht="20">
      <c r="A29" s="65" t="s">
        <v>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>
      <c r="A30" s="7"/>
      <c r="B30" s="60">
        <v>10</v>
      </c>
      <c r="C30" s="61"/>
      <c r="D30" s="60">
        <v>11</v>
      </c>
      <c r="E30" s="61"/>
      <c r="F30" s="60">
        <v>21</v>
      </c>
      <c r="G30" s="61"/>
      <c r="H30" s="60">
        <v>22</v>
      </c>
      <c r="I30" s="61"/>
      <c r="J30" s="62">
        <v>33</v>
      </c>
      <c r="K30" s="61"/>
    </row>
    <row r="31" spans="1:11">
      <c r="A31" s="8" t="s">
        <v>0</v>
      </c>
      <c r="B31" s="9" t="s">
        <v>1</v>
      </c>
      <c r="C31" s="20" t="s">
        <v>2</v>
      </c>
      <c r="D31" s="9" t="s">
        <v>1</v>
      </c>
      <c r="E31" s="25" t="s">
        <v>2</v>
      </c>
      <c r="F31" s="9" t="s">
        <v>1</v>
      </c>
      <c r="G31" s="20" t="s">
        <v>2</v>
      </c>
      <c r="H31" s="9" t="s">
        <v>1</v>
      </c>
      <c r="I31" s="20" t="s">
        <v>2</v>
      </c>
      <c r="J31" s="9" t="s">
        <v>1</v>
      </c>
      <c r="K31" s="20" t="s">
        <v>2</v>
      </c>
    </row>
    <row r="32" spans="1:11">
      <c r="A32" s="2">
        <v>400</v>
      </c>
      <c r="B32" s="33">
        <f>$B$38*A32/1000</f>
        <v>148.80000000000001</v>
      </c>
      <c r="C32" s="21"/>
      <c r="D32" s="33">
        <f>$D$38*A32/1000</f>
        <v>220</v>
      </c>
      <c r="E32" s="26"/>
      <c r="F32" s="33">
        <f>A32*$F$38/1000</f>
        <v>325.60000000000002</v>
      </c>
      <c r="G32" s="21"/>
      <c r="H32" s="33">
        <f>A32*$H$38/1000</f>
        <v>391.2</v>
      </c>
      <c r="I32" s="21"/>
      <c r="J32" s="10">
        <f>$J$38*$A32/1000</f>
        <v>581.6</v>
      </c>
      <c r="K32" s="21"/>
    </row>
    <row r="33" spans="1:11">
      <c r="A33" s="2">
        <v>500</v>
      </c>
      <c r="B33" s="33">
        <f t="shared" ref="B33:B36" si="11">$B$38*A33/1000</f>
        <v>186</v>
      </c>
      <c r="C33" s="21"/>
      <c r="D33" s="33">
        <f t="shared" ref="D33:D36" si="12">$D$38*A33/1000</f>
        <v>275</v>
      </c>
      <c r="E33" s="26"/>
      <c r="F33" s="33">
        <f t="shared" ref="F33:F36" si="13">A33*$F$38/1000</f>
        <v>407</v>
      </c>
      <c r="G33" s="21"/>
      <c r="H33" s="33">
        <f t="shared" ref="H33:H36" si="14">A33*$H$38/1000</f>
        <v>489</v>
      </c>
      <c r="I33" s="21"/>
      <c r="J33" s="10">
        <f t="shared" ref="J33:J36" si="15">$J$38*$A33/1000</f>
        <v>727</v>
      </c>
      <c r="K33" s="21"/>
    </row>
    <row r="34" spans="1:11">
      <c r="A34" s="2">
        <v>600</v>
      </c>
      <c r="B34" s="33">
        <f t="shared" si="11"/>
        <v>223.2</v>
      </c>
      <c r="C34" s="21"/>
      <c r="D34" s="33">
        <f t="shared" si="12"/>
        <v>330</v>
      </c>
      <c r="E34" s="26"/>
      <c r="F34" s="33">
        <f t="shared" si="13"/>
        <v>488.4</v>
      </c>
      <c r="G34" s="21"/>
      <c r="H34" s="33">
        <f t="shared" si="14"/>
        <v>586.79999999999995</v>
      </c>
      <c r="I34" s="21"/>
      <c r="J34" s="10">
        <f t="shared" si="15"/>
        <v>872.4</v>
      </c>
      <c r="K34" s="21"/>
    </row>
    <row r="35" spans="1:11">
      <c r="A35" s="2">
        <v>700</v>
      </c>
      <c r="B35" s="33">
        <f t="shared" si="11"/>
        <v>260.39999999999998</v>
      </c>
      <c r="C35" s="21"/>
      <c r="D35" s="33">
        <f t="shared" si="12"/>
        <v>385</v>
      </c>
      <c r="E35" s="26"/>
      <c r="F35" s="33">
        <f t="shared" si="13"/>
        <v>569.79999999999995</v>
      </c>
      <c r="G35" s="21"/>
      <c r="H35" s="33">
        <f t="shared" si="14"/>
        <v>684.6</v>
      </c>
      <c r="I35" s="21"/>
      <c r="J35" s="10">
        <f t="shared" si="15"/>
        <v>1017.8</v>
      </c>
      <c r="K35" s="21"/>
    </row>
    <row r="36" spans="1:11">
      <c r="A36" s="2">
        <v>800</v>
      </c>
      <c r="B36" s="33">
        <f t="shared" si="11"/>
        <v>297.60000000000002</v>
      </c>
      <c r="C36" s="21"/>
      <c r="D36" s="33">
        <f t="shared" si="12"/>
        <v>440</v>
      </c>
      <c r="E36" s="26"/>
      <c r="F36" s="33">
        <f t="shared" si="13"/>
        <v>651.20000000000005</v>
      </c>
      <c r="G36" s="21"/>
      <c r="H36" s="33">
        <f t="shared" si="14"/>
        <v>782.4</v>
      </c>
      <c r="I36" s="21"/>
      <c r="J36" s="10">
        <f t="shared" si="15"/>
        <v>1163.2</v>
      </c>
      <c r="K36" s="21"/>
    </row>
    <row r="37" spans="1:11">
      <c r="A37" s="2">
        <v>900</v>
      </c>
      <c r="B37" s="33">
        <f>$B$38*A37/1000</f>
        <v>334.8</v>
      </c>
      <c r="C37" s="21"/>
      <c r="D37" s="33">
        <f>$D$38*A37/1000</f>
        <v>495</v>
      </c>
      <c r="E37" s="26"/>
      <c r="F37" s="33">
        <f>A37*$F$38/1000</f>
        <v>732.6</v>
      </c>
      <c r="G37" s="21"/>
      <c r="H37" s="33">
        <f>A37*$H$38/1000</f>
        <v>880.2</v>
      </c>
      <c r="I37" s="21"/>
      <c r="J37" s="10">
        <f>$J$38*$A37/1000</f>
        <v>1308.5999999999999</v>
      </c>
      <c r="K37" s="21"/>
    </row>
    <row r="38" spans="1:11">
      <c r="A38" s="18">
        <v>1000</v>
      </c>
      <c r="B38" s="34">
        <v>372</v>
      </c>
      <c r="C38" s="23">
        <v>1.2531000000000001</v>
      </c>
      <c r="D38" s="34">
        <v>550</v>
      </c>
      <c r="E38" s="27">
        <v>1.2311000000000001</v>
      </c>
      <c r="F38" s="34">
        <v>814</v>
      </c>
      <c r="G38" s="23">
        <v>1.2529999999999999</v>
      </c>
      <c r="H38" s="34">
        <v>978</v>
      </c>
      <c r="I38" s="23">
        <v>1.2461</v>
      </c>
      <c r="J38" s="34">
        <v>1454</v>
      </c>
      <c r="K38" s="23">
        <v>1.2104999999999999</v>
      </c>
    </row>
    <row r="39" spans="1:11">
      <c r="A39" s="2">
        <v>1100</v>
      </c>
      <c r="B39" s="33">
        <f>$B$38*A39/1000</f>
        <v>409.2</v>
      </c>
      <c r="C39" s="21"/>
      <c r="D39" s="33">
        <f>$D$38*A39/1000</f>
        <v>605</v>
      </c>
      <c r="E39" s="26"/>
      <c r="F39" s="33">
        <f>A39*$F$38/1000</f>
        <v>895.4</v>
      </c>
      <c r="G39" s="21"/>
      <c r="H39" s="33">
        <f>A39*$H$38/1000</f>
        <v>1075.8</v>
      </c>
      <c r="I39" s="21"/>
      <c r="J39" s="10">
        <f>$J$38*$A39/1000</f>
        <v>1599.4</v>
      </c>
      <c r="K39" s="21"/>
    </row>
    <row r="40" spans="1:11">
      <c r="A40" s="2">
        <v>1200</v>
      </c>
      <c r="B40" s="33">
        <f t="shared" ref="B40:B50" si="16">$B$38*A40/1000</f>
        <v>446.4</v>
      </c>
      <c r="C40" s="21"/>
      <c r="D40" s="33">
        <f t="shared" ref="D40:D50" si="17">$D$38*A40/1000</f>
        <v>660</v>
      </c>
      <c r="E40" s="26"/>
      <c r="F40" s="33">
        <f t="shared" ref="F40:F50" si="18">A40*$F$38/1000</f>
        <v>976.8</v>
      </c>
      <c r="G40" s="21"/>
      <c r="H40" s="33">
        <f t="shared" ref="H40:H50" si="19">A40*$H$38/1000</f>
        <v>1173.5999999999999</v>
      </c>
      <c r="I40" s="21"/>
      <c r="J40" s="10">
        <f t="shared" ref="J40:J50" si="20">$J$38*$A40/1000</f>
        <v>1744.8</v>
      </c>
      <c r="K40" s="21"/>
    </row>
    <row r="41" spans="1:11">
      <c r="A41" s="2">
        <v>1300</v>
      </c>
      <c r="B41" s="33">
        <f t="shared" si="16"/>
        <v>483.6</v>
      </c>
      <c r="C41" s="21"/>
      <c r="D41" s="33">
        <f t="shared" si="17"/>
        <v>715</v>
      </c>
      <c r="E41" s="26"/>
      <c r="F41" s="33">
        <f t="shared" si="18"/>
        <v>1058.2</v>
      </c>
      <c r="G41" s="21"/>
      <c r="H41" s="33">
        <f t="shared" si="19"/>
        <v>1271.4000000000001</v>
      </c>
      <c r="I41" s="21"/>
      <c r="J41" s="10">
        <f t="shared" si="20"/>
        <v>1890.2</v>
      </c>
      <c r="K41" s="21"/>
    </row>
    <row r="42" spans="1:11">
      <c r="A42" s="2">
        <v>1400</v>
      </c>
      <c r="B42" s="33">
        <f t="shared" si="16"/>
        <v>520.79999999999995</v>
      </c>
      <c r="C42" s="21"/>
      <c r="D42" s="33">
        <f t="shared" si="17"/>
        <v>770</v>
      </c>
      <c r="E42" s="26"/>
      <c r="F42" s="33">
        <f t="shared" si="18"/>
        <v>1139.5999999999999</v>
      </c>
      <c r="G42" s="21"/>
      <c r="H42" s="33">
        <f t="shared" si="19"/>
        <v>1369.2</v>
      </c>
      <c r="I42" s="21"/>
      <c r="J42" s="10">
        <f t="shared" si="20"/>
        <v>2035.6</v>
      </c>
      <c r="K42" s="21"/>
    </row>
    <row r="43" spans="1:11">
      <c r="A43" s="2">
        <v>1500</v>
      </c>
      <c r="B43" s="33">
        <f t="shared" si="16"/>
        <v>558</v>
      </c>
      <c r="C43" s="21"/>
      <c r="D43" s="33">
        <f t="shared" si="17"/>
        <v>825</v>
      </c>
      <c r="E43" s="26"/>
      <c r="F43" s="33">
        <f t="shared" si="18"/>
        <v>1221</v>
      </c>
      <c r="G43" s="21"/>
      <c r="H43" s="33">
        <f t="shared" si="19"/>
        <v>1467</v>
      </c>
      <c r="I43" s="21"/>
      <c r="J43" s="10">
        <f t="shared" si="20"/>
        <v>2181</v>
      </c>
      <c r="K43" s="21"/>
    </row>
    <row r="44" spans="1:11">
      <c r="A44" s="2">
        <v>1600</v>
      </c>
      <c r="B44" s="33">
        <f t="shared" si="16"/>
        <v>595.20000000000005</v>
      </c>
      <c r="C44" s="21"/>
      <c r="D44" s="33">
        <f t="shared" si="17"/>
        <v>880</v>
      </c>
      <c r="E44" s="26"/>
      <c r="F44" s="33">
        <f t="shared" si="18"/>
        <v>1302.4000000000001</v>
      </c>
      <c r="G44" s="21"/>
      <c r="H44" s="33">
        <f t="shared" si="19"/>
        <v>1564.8</v>
      </c>
      <c r="I44" s="21"/>
      <c r="J44" s="10">
        <f t="shared" si="20"/>
        <v>2326.4</v>
      </c>
      <c r="K44" s="21"/>
    </row>
    <row r="45" spans="1:11">
      <c r="A45" s="2">
        <v>1700</v>
      </c>
      <c r="B45" s="33">
        <f t="shared" si="16"/>
        <v>632.4</v>
      </c>
      <c r="C45" s="21"/>
      <c r="D45" s="33">
        <f t="shared" si="17"/>
        <v>935</v>
      </c>
      <c r="E45" s="26"/>
      <c r="F45" s="33">
        <f t="shared" si="18"/>
        <v>1383.8</v>
      </c>
      <c r="G45" s="21"/>
      <c r="H45" s="33">
        <f t="shared" si="19"/>
        <v>1662.6</v>
      </c>
      <c r="I45" s="21"/>
      <c r="J45" s="10">
        <f t="shared" si="20"/>
        <v>2471.8000000000002</v>
      </c>
      <c r="K45" s="21"/>
    </row>
    <row r="46" spans="1:11">
      <c r="A46" s="2">
        <v>1800</v>
      </c>
      <c r="B46" s="33">
        <f t="shared" si="16"/>
        <v>669.6</v>
      </c>
      <c r="C46" s="21"/>
      <c r="D46" s="33">
        <f t="shared" si="17"/>
        <v>990</v>
      </c>
      <c r="E46" s="26"/>
      <c r="F46" s="33">
        <f t="shared" si="18"/>
        <v>1465.2</v>
      </c>
      <c r="G46" s="21"/>
      <c r="H46" s="33">
        <f t="shared" si="19"/>
        <v>1760.4</v>
      </c>
      <c r="I46" s="21"/>
      <c r="J46" s="10">
        <f t="shared" si="20"/>
        <v>2617.1999999999998</v>
      </c>
      <c r="K46" s="21"/>
    </row>
    <row r="47" spans="1:11">
      <c r="A47" s="2">
        <v>2000</v>
      </c>
      <c r="B47" s="33">
        <f t="shared" si="16"/>
        <v>744</v>
      </c>
      <c r="C47" s="21"/>
      <c r="D47" s="33">
        <f t="shared" si="17"/>
        <v>1100</v>
      </c>
      <c r="E47" s="26"/>
      <c r="F47" s="33">
        <f t="shared" si="18"/>
        <v>1628</v>
      </c>
      <c r="G47" s="21"/>
      <c r="H47" s="33">
        <f t="shared" si="19"/>
        <v>1956</v>
      </c>
      <c r="I47" s="21"/>
      <c r="J47" s="10">
        <f t="shared" si="20"/>
        <v>2908</v>
      </c>
      <c r="K47" s="21"/>
    </row>
    <row r="48" spans="1:11">
      <c r="A48" s="2">
        <v>2300</v>
      </c>
      <c r="B48" s="33">
        <f t="shared" si="16"/>
        <v>855.6</v>
      </c>
      <c r="C48" s="21"/>
      <c r="D48" s="33">
        <f t="shared" si="17"/>
        <v>1265</v>
      </c>
      <c r="E48" s="26"/>
      <c r="F48" s="33">
        <f t="shared" si="18"/>
        <v>1872.2</v>
      </c>
      <c r="G48" s="21"/>
      <c r="H48" s="33">
        <f t="shared" si="19"/>
        <v>2249.4</v>
      </c>
      <c r="I48" s="21"/>
      <c r="J48" s="10">
        <f t="shared" si="20"/>
        <v>3344.2</v>
      </c>
      <c r="K48" s="21"/>
    </row>
    <row r="49" spans="1:11">
      <c r="A49" s="2">
        <v>2600</v>
      </c>
      <c r="B49" s="33">
        <f t="shared" si="16"/>
        <v>967.2</v>
      </c>
      <c r="C49" s="21"/>
      <c r="D49" s="33">
        <f t="shared" si="17"/>
        <v>1430</v>
      </c>
      <c r="E49" s="26"/>
      <c r="F49" s="33">
        <f t="shared" si="18"/>
        <v>2116.4</v>
      </c>
      <c r="G49" s="21"/>
      <c r="H49" s="33">
        <f t="shared" si="19"/>
        <v>2542.8000000000002</v>
      </c>
      <c r="I49" s="21"/>
      <c r="J49" s="10">
        <f t="shared" si="20"/>
        <v>3780.4</v>
      </c>
      <c r="K49" s="21"/>
    </row>
    <row r="50" spans="1:11">
      <c r="A50" s="2">
        <v>3000</v>
      </c>
      <c r="B50" s="33">
        <f t="shared" si="16"/>
        <v>1116</v>
      </c>
      <c r="C50" s="21"/>
      <c r="D50" s="33">
        <f t="shared" si="17"/>
        <v>1650</v>
      </c>
      <c r="E50" s="26"/>
      <c r="F50" s="33">
        <f t="shared" si="18"/>
        <v>2442</v>
      </c>
      <c r="G50" s="21"/>
      <c r="H50" s="33">
        <f t="shared" si="19"/>
        <v>2934</v>
      </c>
      <c r="I50" s="21"/>
      <c r="J50" s="10">
        <f t="shared" si="20"/>
        <v>4362</v>
      </c>
      <c r="K50" s="21"/>
    </row>
    <row r="51" spans="1:11">
      <c r="A51" s="15"/>
      <c r="B51" s="1"/>
      <c r="D51" s="1"/>
      <c r="F51" s="1"/>
      <c r="H51" s="1"/>
      <c r="J51" s="1"/>
    </row>
    <row r="52" spans="1:11" ht="20">
      <c r="A52" s="58" t="s">
        <v>6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1:11">
      <c r="A53" s="7"/>
      <c r="B53" s="60">
        <v>10</v>
      </c>
      <c r="C53" s="61"/>
      <c r="D53" s="60">
        <v>11</v>
      </c>
      <c r="E53" s="61"/>
      <c r="F53" s="60">
        <v>21</v>
      </c>
      <c r="G53" s="61"/>
      <c r="H53" s="60">
        <v>22</v>
      </c>
      <c r="I53" s="61"/>
      <c r="J53" s="62">
        <v>33</v>
      </c>
      <c r="K53" s="61"/>
    </row>
    <row r="54" spans="1:11">
      <c r="A54" s="8" t="s">
        <v>0</v>
      </c>
      <c r="B54" s="9" t="s">
        <v>1</v>
      </c>
      <c r="C54" s="20" t="s">
        <v>2</v>
      </c>
      <c r="D54" s="9" t="s">
        <v>1</v>
      </c>
      <c r="E54" s="25" t="s">
        <v>2</v>
      </c>
      <c r="F54" s="9" t="s">
        <v>1</v>
      </c>
      <c r="G54" s="20" t="s">
        <v>2</v>
      </c>
      <c r="H54" s="9" t="s">
        <v>1</v>
      </c>
      <c r="I54" s="20" t="s">
        <v>2</v>
      </c>
      <c r="J54" s="9" t="s">
        <v>1</v>
      </c>
      <c r="K54" s="20" t="s">
        <v>2</v>
      </c>
    </row>
    <row r="55" spans="1:11">
      <c r="A55" s="2">
        <v>400</v>
      </c>
      <c r="B55" s="33">
        <f>$B$61*A55/1000</f>
        <v>187.6</v>
      </c>
      <c r="C55" s="21"/>
      <c r="D55" s="10">
        <f t="shared" ref="D55:D59" si="21">$D$61*$A55/1000</f>
        <v>287.2</v>
      </c>
      <c r="E55" s="26"/>
      <c r="F55" s="10">
        <f t="shared" ref="F55:F59" si="22">$F$61*$A55/1000</f>
        <v>411.2</v>
      </c>
      <c r="G55" s="21"/>
      <c r="H55" s="10">
        <f t="shared" ref="H55:H59" si="23">$H$61*$A55/1000</f>
        <v>516.4</v>
      </c>
      <c r="I55" s="21"/>
      <c r="J55" s="10">
        <f t="shared" ref="J55:J59" si="24">$J$61*$A55/1000</f>
        <v>727.6</v>
      </c>
      <c r="K55" s="21"/>
    </row>
    <row r="56" spans="1:11">
      <c r="A56" s="2">
        <v>500</v>
      </c>
      <c r="B56" s="33">
        <f t="shared" ref="B56:B59" si="25">$B$61*A56/1000</f>
        <v>234.5</v>
      </c>
      <c r="C56" s="21"/>
      <c r="D56" s="10">
        <f t="shared" si="21"/>
        <v>359</v>
      </c>
      <c r="E56" s="26"/>
      <c r="F56" s="10">
        <f t="shared" si="22"/>
        <v>514</v>
      </c>
      <c r="G56" s="21"/>
      <c r="H56" s="10">
        <f t="shared" si="23"/>
        <v>645.5</v>
      </c>
      <c r="I56" s="21"/>
      <c r="J56" s="10">
        <f t="shared" si="24"/>
        <v>909.5</v>
      </c>
      <c r="K56" s="21"/>
    </row>
    <row r="57" spans="1:11">
      <c r="A57" s="2">
        <v>600</v>
      </c>
      <c r="B57" s="33">
        <f t="shared" si="25"/>
        <v>281.39999999999998</v>
      </c>
      <c r="C57" s="21"/>
      <c r="D57" s="10">
        <f t="shared" si="21"/>
        <v>430.8</v>
      </c>
      <c r="E57" s="26"/>
      <c r="F57" s="10">
        <f t="shared" si="22"/>
        <v>616.79999999999995</v>
      </c>
      <c r="G57" s="21"/>
      <c r="H57" s="10">
        <f t="shared" si="23"/>
        <v>774.6</v>
      </c>
      <c r="I57" s="21"/>
      <c r="J57" s="10">
        <f t="shared" si="24"/>
        <v>1091.4000000000001</v>
      </c>
      <c r="K57" s="21"/>
    </row>
    <row r="58" spans="1:11">
      <c r="A58" s="2">
        <v>700</v>
      </c>
      <c r="B58" s="33">
        <f t="shared" si="25"/>
        <v>328.3</v>
      </c>
      <c r="C58" s="21"/>
      <c r="D58" s="10">
        <f t="shared" si="21"/>
        <v>502.6</v>
      </c>
      <c r="E58" s="26"/>
      <c r="F58" s="10">
        <f t="shared" si="22"/>
        <v>719.6</v>
      </c>
      <c r="G58" s="21"/>
      <c r="H58" s="10">
        <f t="shared" si="23"/>
        <v>903.7</v>
      </c>
      <c r="I58" s="21"/>
      <c r="J58" s="10">
        <f t="shared" si="24"/>
        <v>1273.3</v>
      </c>
      <c r="K58" s="21"/>
    </row>
    <row r="59" spans="1:11">
      <c r="A59" s="2">
        <v>800</v>
      </c>
      <c r="B59" s="33">
        <f t="shared" si="25"/>
        <v>375.2</v>
      </c>
      <c r="C59" s="21"/>
      <c r="D59" s="10">
        <f t="shared" si="21"/>
        <v>574.4</v>
      </c>
      <c r="E59" s="26"/>
      <c r="F59" s="10">
        <f t="shared" si="22"/>
        <v>822.4</v>
      </c>
      <c r="G59" s="21"/>
      <c r="H59" s="10">
        <f t="shared" si="23"/>
        <v>1032.8</v>
      </c>
      <c r="I59" s="21"/>
      <c r="J59" s="10">
        <f t="shared" si="24"/>
        <v>1455.2</v>
      </c>
      <c r="K59" s="21"/>
    </row>
    <row r="60" spans="1:11">
      <c r="A60" s="2">
        <v>900</v>
      </c>
      <c r="B60" s="33">
        <f>$B$61*A60/1000</f>
        <v>422.1</v>
      </c>
      <c r="C60" s="21"/>
      <c r="D60" s="10">
        <f>$D$61*$A60/1000</f>
        <v>646.20000000000005</v>
      </c>
      <c r="E60" s="26"/>
      <c r="F60" s="10">
        <f>$F$61*$A60/1000</f>
        <v>925.2</v>
      </c>
      <c r="G60" s="21"/>
      <c r="H60" s="10">
        <f>$H$61*$A60/1000</f>
        <v>1161.9000000000001</v>
      </c>
      <c r="I60" s="21"/>
      <c r="J60" s="10">
        <f>$J$61*$A60/1000</f>
        <v>1637.1</v>
      </c>
      <c r="K60" s="21"/>
    </row>
    <row r="61" spans="1:11">
      <c r="A61" s="2">
        <v>1000</v>
      </c>
      <c r="B61" s="12">
        <v>469</v>
      </c>
      <c r="C61" s="23">
        <v>1.2259</v>
      </c>
      <c r="D61" s="12">
        <v>718</v>
      </c>
      <c r="E61" s="27">
        <v>1.2311000000000001</v>
      </c>
      <c r="F61" s="12">
        <v>1028</v>
      </c>
      <c r="G61" s="23">
        <v>1.2532000000000001</v>
      </c>
      <c r="H61" s="12">
        <v>1291</v>
      </c>
      <c r="I61" s="23">
        <v>1.2524</v>
      </c>
      <c r="J61" s="12">
        <v>1819</v>
      </c>
      <c r="K61" s="23">
        <v>1.3183</v>
      </c>
    </row>
    <row r="62" spans="1:11">
      <c r="A62" s="2">
        <v>1100</v>
      </c>
      <c r="B62" s="33">
        <f>$B$61*A62/1000</f>
        <v>515.9</v>
      </c>
      <c r="C62" s="21"/>
      <c r="D62" s="10">
        <f>$D$61*$A62/1000</f>
        <v>789.8</v>
      </c>
      <c r="E62" s="26"/>
      <c r="F62" s="10">
        <f>$F$61*$A62/1000</f>
        <v>1130.8</v>
      </c>
      <c r="G62" s="21"/>
      <c r="H62" s="10">
        <f>$H$61*$A62/1000</f>
        <v>1420.1</v>
      </c>
      <c r="I62" s="21"/>
      <c r="J62" s="10">
        <f>$J$61*$A62/1000</f>
        <v>2000.9</v>
      </c>
      <c r="K62" s="21"/>
    </row>
    <row r="63" spans="1:11">
      <c r="A63" s="2">
        <v>1200</v>
      </c>
      <c r="B63" s="33">
        <f t="shared" ref="B63:B73" si="26">$B$61*A63/1000</f>
        <v>562.79999999999995</v>
      </c>
      <c r="C63" s="21"/>
      <c r="D63" s="10">
        <f t="shared" ref="D63:D73" si="27">$D$61*$A63/1000</f>
        <v>861.6</v>
      </c>
      <c r="E63" s="26"/>
      <c r="F63" s="10">
        <f t="shared" ref="F63:F73" si="28">$F$61*$A63/1000</f>
        <v>1233.5999999999999</v>
      </c>
      <c r="G63" s="21"/>
      <c r="H63" s="10">
        <f t="shared" ref="H63:H73" si="29">$H$61*$A63/1000</f>
        <v>1549.2</v>
      </c>
      <c r="I63" s="21"/>
      <c r="J63" s="10">
        <f t="shared" ref="J63:J73" si="30">$J$61*$A63/1000</f>
        <v>2182.8000000000002</v>
      </c>
      <c r="K63" s="21"/>
    </row>
    <row r="64" spans="1:11">
      <c r="A64" s="2">
        <v>1300</v>
      </c>
      <c r="B64" s="33">
        <f t="shared" si="26"/>
        <v>609.70000000000005</v>
      </c>
      <c r="C64" s="21"/>
      <c r="D64" s="10">
        <f t="shared" si="27"/>
        <v>933.4</v>
      </c>
      <c r="E64" s="26"/>
      <c r="F64" s="10">
        <f t="shared" si="28"/>
        <v>1336.4</v>
      </c>
      <c r="G64" s="21"/>
      <c r="H64" s="10">
        <f t="shared" si="29"/>
        <v>1678.3</v>
      </c>
      <c r="I64" s="21"/>
      <c r="J64" s="10">
        <f t="shared" si="30"/>
        <v>2364.6999999999998</v>
      </c>
      <c r="K64" s="21"/>
    </row>
    <row r="65" spans="1:11">
      <c r="A65" s="2">
        <v>1400</v>
      </c>
      <c r="B65" s="33">
        <f t="shared" si="26"/>
        <v>656.6</v>
      </c>
      <c r="C65" s="21"/>
      <c r="D65" s="10">
        <f t="shared" si="27"/>
        <v>1005.2</v>
      </c>
      <c r="E65" s="26"/>
      <c r="F65" s="10">
        <f t="shared" si="28"/>
        <v>1439.2</v>
      </c>
      <c r="G65" s="21"/>
      <c r="H65" s="10">
        <f t="shared" si="29"/>
        <v>1807.4</v>
      </c>
      <c r="I65" s="21"/>
      <c r="J65" s="10">
        <f t="shared" si="30"/>
        <v>2546.6</v>
      </c>
      <c r="K65" s="21"/>
    </row>
    <row r="66" spans="1:11">
      <c r="A66" s="2">
        <v>1500</v>
      </c>
      <c r="B66" s="33">
        <f t="shared" si="26"/>
        <v>703.5</v>
      </c>
      <c r="C66" s="21"/>
      <c r="D66" s="10">
        <f t="shared" si="27"/>
        <v>1077</v>
      </c>
      <c r="E66" s="26"/>
      <c r="F66" s="10">
        <f t="shared" si="28"/>
        <v>1542</v>
      </c>
      <c r="G66" s="21"/>
      <c r="H66" s="10">
        <f t="shared" si="29"/>
        <v>1936.5</v>
      </c>
      <c r="I66" s="21"/>
      <c r="J66" s="10">
        <f t="shared" si="30"/>
        <v>2728.5</v>
      </c>
      <c r="K66" s="21"/>
    </row>
    <row r="67" spans="1:11">
      <c r="A67" s="2">
        <v>1600</v>
      </c>
      <c r="B67" s="33">
        <f t="shared" si="26"/>
        <v>750.4</v>
      </c>
      <c r="C67" s="21"/>
      <c r="D67" s="10">
        <f t="shared" si="27"/>
        <v>1148.8</v>
      </c>
      <c r="E67" s="26"/>
      <c r="F67" s="10">
        <f t="shared" si="28"/>
        <v>1644.8</v>
      </c>
      <c r="G67" s="21"/>
      <c r="H67" s="10">
        <f t="shared" si="29"/>
        <v>2065.6</v>
      </c>
      <c r="I67" s="21"/>
      <c r="J67" s="10">
        <f t="shared" si="30"/>
        <v>2910.4</v>
      </c>
      <c r="K67" s="21"/>
    </row>
    <row r="68" spans="1:11">
      <c r="A68" s="2">
        <v>1700</v>
      </c>
      <c r="B68" s="33">
        <f t="shared" si="26"/>
        <v>797.3</v>
      </c>
      <c r="C68" s="21"/>
      <c r="D68" s="10">
        <f t="shared" si="27"/>
        <v>1220.5999999999999</v>
      </c>
      <c r="E68" s="26"/>
      <c r="F68" s="10">
        <f t="shared" si="28"/>
        <v>1747.6</v>
      </c>
      <c r="G68" s="21"/>
      <c r="H68" s="10">
        <f t="shared" si="29"/>
        <v>2194.6999999999998</v>
      </c>
      <c r="I68" s="21"/>
      <c r="J68" s="10">
        <f t="shared" si="30"/>
        <v>3092.3</v>
      </c>
      <c r="K68" s="21"/>
    </row>
    <row r="69" spans="1:11">
      <c r="A69" s="2">
        <v>1800</v>
      </c>
      <c r="B69" s="33">
        <f t="shared" si="26"/>
        <v>844.2</v>
      </c>
      <c r="C69" s="21"/>
      <c r="D69" s="10">
        <f t="shared" si="27"/>
        <v>1292.4000000000001</v>
      </c>
      <c r="E69" s="26"/>
      <c r="F69" s="10">
        <f t="shared" si="28"/>
        <v>1850.4</v>
      </c>
      <c r="G69" s="21"/>
      <c r="H69" s="10">
        <f t="shared" si="29"/>
        <v>2323.8000000000002</v>
      </c>
      <c r="I69" s="21"/>
      <c r="J69" s="10">
        <f t="shared" si="30"/>
        <v>3274.2</v>
      </c>
      <c r="K69" s="21"/>
    </row>
    <row r="70" spans="1:11">
      <c r="A70" s="2">
        <v>2000</v>
      </c>
      <c r="B70" s="33">
        <f t="shared" si="26"/>
        <v>938</v>
      </c>
      <c r="C70" s="21"/>
      <c r="D70" s="10">
        <f t="shared" si="27"/>
        <v>1436</v>
      </c>
      <c r="E70" s="26"/>
      <c r="F70" s="10">
        <f t="shared" si="28"/>
        <v>2056</v>
      </c>
      <c r="G70" s="21"/>
      <c r="H70" s="10">
        <f t="shared" si="29"/>
        <v>2582</v>
      </c>
      <c r="I70" s="21"/>
      <c r="J70" s="10">
        <f t="shared" si="30"/>
        <v>3638</v>
      </c>
      <c r="K70" s="21"/>
    </row>
    <row r="71" spans="1:11">
      <c r="A71" s="2">
        <v>2300</v>
      </c>
      <c r="B71" s="33">
        <f t="shared" si="26"/>
        <v>1078.7</v>
      </c>
      <c r="C71" s="21"/>
      <c r="D71" s="10">
        <f t="shared" si="27"/>
        <v>1651.4</v>
      </c>
      <c r="E71" s="26"/>
      <c r="F71" s="10">
        <f t="shared" si="28"/>
        <v>2364.4</v>
      </c>
      <c r="G71" s="21"/>
      <c r="H71" s="10">
        <f t="shared" si="29"/>
        <v>2969.3</v>
      </c>
      <c r="I71" s="21"/>
      <c r="J71" s="10">
        <f t="shared" si="30"/>
        <v>4183.7</v>
      </c>
      <c r="K71" s="21"/>
    </row>
    <row r="72" spans="1:11">
      <c r="A72" s="2">
        <v>2600</v>
      </c>
      <c r="B72" s="33">
        <f t="shared" si="26"/>
        <v>1219.4000000000001</v>
      </c>
      <c r="C72" s="21"/>
      <c r="D72" s="10">
        <f t="shared" si="27"/>
        <v>1866.8</v>
      </c>
      <c r="E72" s="26"/>
      <c r="F72" s="10">
        <f t="shared" si="28"/>
        <v>2672.8</v>
      </c>
      <c r="G72" s="21"/>
      <c r="H72" s="10">
        <f t="shared" si="29"/>
        <v>3356.6</v>
      </c>
      <c r="I72" s="21"/>
      <c r="J72" s="10">
        <f t="shared" si="30"/>
        <v>4729.3999999999996</v>
      </c>
      <c r="K72" s="21"/>
    </row>
    <row r="73" spans="1:11">
      <c r="A73" s="2">
        <v>3000</v>
      </c>
      <c r="B73" s="33">
        <f t="shared" si="26"/>
        <v>1407</v>
      </c>
      <c r="C73" s="21"/>
      <c r="D73" s="10">
        <f t="shared" si="27"/>
        <v>2154</v>
      </c>
      <c r="E73" s="26"/>
      <c r="F73" s="10">
        <f t="shared" si="28"/>
        <v>3084</v>
      </c>
      <c r="G73" s="21"/>
      <c r="H73" s="10">
        <f t="shared" si="29"/>
        <v>3873</v>
      </c>
      <c r="I73" s="21"/>
      <c r="J73" s="10">
        <f t="shared" si="30"/>
        <v>5457</v>
      </c>
      <c r="K73" s="21"/>
    </row>
    <row r="74" spans="1:11">
      <c r="B74" s="1"/>
      <c r="D74" s="1"/>
      <c r="F74" s="1"/>
      <c r="H74" s="1"/>
      <c r="J74" s="1"/>
    </row>
    <row r="75" spans="1:11" ht="20">
      <c r="A75" s="58" t="s">
        <v>7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>
      <c r="A76" s="7"/>
      <c r="B76" s="60">
        <v>10</v>
      </c>
      <c r="C76" s="61"/>
      <c r="D76" s="60">
        <v>11</v>
      </c>
      <c r="E76" s="61"/>
      <c r="F76" s="60">
        <v>21</v>
      </c>
      <c r="G76" s="61"/>
      <c r="H76" s="60">
        <v>22</v>
      </c>
      <c r="I76" s="61"/>
      <c r="J76" s="62">
        <v>33</v>
      </c>
      <c r="K76" s="61"/>
    </row>
    <row r="77" spans="1:11">
      <c r="A77" s="8" t="s">
        <v>0</v>
      </c>
      <c r="B77" s="9" t="s">
        <v>1</v>
      </c>
      <c r="C77" s="20" t="s">
        <v>2</v>
      </c>
      <c r="D77" s="9" t="s">
        <v>1</v>
      </c>
      <c r="E77" s="25" t="s">
        <v>2</v>
      </c>
      <c r="F77" s="9" t="s">
        <v>1</v>
      </c>
      <c r="G77" s="20" t="s">
        <v>2</v>
      </c>
      <c r="H77" s="9" t="s">
        <v>1</v>
      </c>
      <c r="I77" s="20" t="s">
        <v>2</v>
      </c>
      <c r="J77" s="9" t="s">
        <v>1</v>
      </c>
      <c r="K77" s="20" t="s">
        <v>2</v>
      </c>
    </row>
    <row r="78" spans="1:11">
      <c r="A78" s="2">
        <v>400</v>
      </c>
      <c r="B78" s="10">
        <f t="shared" ref="B78:B82" si="31">$B$84*$A78/1000</f>
        <v>240</v>
      </c>
      <c r="C78" s="21"/>
      <c r="D78" s="10">
        <f t="shared" ref="D78:D82" si="32">$D$84*$A78/1000</f>
        <v>341.2</v>
      </c>
      <c r="E78" s="26"/>
      <c r="F78" s="10">
        <f t="shared" ref="F78:F82" si="33">$F$84*$A78/1000</f>
        <v>474.4</v>
      </c>
      <c r="G78" s="21"/>
      <c r="H78" s="10">
        <f t="shared" ref="H78:H82" si="34">$H$84*$A78/1000</f>
        <v>617.20000000000005</v>
      </c>
      <c r="I78" s="21"/>
      <c r="J78" s="10">
        <f t="shared" ref="J78:J82" si="35">$J$84*$A78/1000</f>
        <v>832</v>
      </c>
      <c r="K78" s="21"/>
    </row>
    <row r="79" spans="1:11">
      <c r="A79" s="2">
        <v>500</v>
      </c>
      <c r="B79" s="10">
        <f t="shared" si="31"/>
        <v>300</v>
      </c>
      <c r="C79" s="21"/>
      <c r="D79" s="10">
        <f t="shared" si="32"/>
        <v>426.5</v>
      </c>
      <c r="E79" s="26"/>
      <c r="F79" s="10">
        <f t="shared" si="33"/>
        <v>593</v>
      </c>
      <c r="G79" s="21"/>
      <c r="H79" s="10">
        <f t="shared" si="34"/>
        <v>771.5</v>
      </c>
      <c r="I79" s="21"/>
      <c r="J79" s="10">
        <f t="shared" si="35"/>
        <v>1040</v>
      </c>
      <c r="K79" s="21"/>
    </row>
    <row r="80" spans="1:11">
      <c r="A80" s="2">
        <v>600</v>
      </c>
      <c r="B80" s="10">
        <f t="shared" si="31"/>
        <v>360</v>
      </c>
      <c r="C80" s="21"/>
      <c r="D80" s="10">
        <f t="shared" si="32"/>
        <v>511.8</v>
      </c>
      <c r="E80" s="26"/>
      <c r="F80" s="10">
        <f t="shared" si="33"/>
        <v>711.6</v>
      </c>
      <c r="G80" s="21"/>
      <c r="H80" s="10">
        <f t="shared" si="34"/>
        <v>925.8</v>
      </c>
      <c r="I80" s="21"/>
      <c r="J80" s="10">
        <f t="shared" si="35"/>
        <v>1248</v>
      </c>
      <c r="K80" s="21"/>
    </row>
    <row r="81" spans="1:11">
      <c r="A81" s="2">
        <v>700</v>
      </c>
      <c r="B81" s="10">
        <f t="shared" si="31"/>
        <v>420</v>
      </c>
      <c r="C81" s="21"/>
      <c r="D81" s="10">
        <f t="shared" si="32"/>
        <v>597.1</v>
      </c>
      <c r="E81" s="26"/>
      <c r="F81" s="10">
        <f t="shared" si="33"/>
        <v>830.2</v>
      </c>
      <c r="G81" s="21"/>
      <c r="H81" s="10">
        <f t="shared" si="34"/>
        <v>1080.0999999999999</v>
      </c>
      <c r="I81" s="21"/>
      <c r="J81" s="10">
        <f t="shared" si="35"/>
        <v>1456</v>
      </c>
      <c r="K81" s="21"/>
    </row>
    <row r="82" spans="1:11">
      <c r="A82" s="2">
        <v>800</v>
      </c>
      <c r="B82" s="10">
        <f t="shared" si="31"/>
        <v>480</v>
      </c>
      <c r="C82" s="21"/>
      <c r="D82" s="10">
        <f t="shared" si="32"/>
        <v>682.4</v>
      </c>
      <c r="E82" s="26"/>
      <c r="F82" s="10">
        <f t="shared" si="33"/>
        <v>948.8</v>
      </c>
      <c r="G82" s="21"/>
      <c r="H82" s="10">
        <f t="shared" si="34"/>
        <v>1234.4000000000001</v>
      </c>
      <c r="I82" s="21"/>
      <c r="J82" s="10">
        <f t="shared" si="35"/>
        <v>1664</v>
      </c>
      <c r="K82" s="21"/>
    </row>
    <row r="83" spans="1:11">
      <c r="A83" s="2">
        <v>900</v>
      </c>
      <c r="B83" s="10">
        <f>$B$84*$A83/1000</f>
        <v>540</v>
      </c>
      <c r="C83" s="21"/>
      <c r="D83" s="10">
        <f>$D$84*$A83/1000</f>
        <v>767.7</v>
      </c>
      <c r="E83" s="26"/>
      <c r="F83" s="10">
        <f>$F$84*$A83/1000</f>
        <v>1067.4000000000001</v>
      </c>
      <c r="G83" s="21"/>
      <c r="H83" s="10">
        <f>$H$84*$A83/1000</f>
        <v>1388.7</v>
      </c>
      <c r="I83" s="21"/>
      <c r="J83" s="10">
        <f>$J$84*$A83/1000</f>
        <v>1872</v>
      </c>
      <c r="K83" s="21"/>
    </row>
    <row r="84" spans="1:11">
      <c r="A84" s="2">
        <v>1000</v>
      </c>
      <c r="B84" s="12">
        <v>600</v>
      </c>
      <c r="C84" s="23">
        <v>1.2345999999999999</v>
      </c>
      <c r="D84" s="12">
        <v>853</v>
      </c>
      <c r="E84" s="27">
        <v>1.236</v>
      </c>
      <c r="F84" s="12">
        <v>1186</v>
      </c>
      <c r="G84" s="23">
        <v>1.2698</v>
      </c>
      <c r="H84" s="12">
        <v>1543</v>
      </c>
      <c r="I84" s="23">
        <v>1.2951999999999999</v>
      </c>
      <c r="J84" s="12">
        <v>2080</v>
      </c>
      <c r="K84" s="23">
        <v>1.2519</v>
      </c>
    </row>
    <row r="85" spans="1:11">
      <c r="A85" s="2">
        <v>1100</v>
      </c>
      <c r="B85" s="10">
        <f>$B$84*$A85/1000</f>
        <v>660</v>
      </c>
      <c r="C85" s="21"/>
      <c r="D85" s="10">
        <f>$D$84*$A85/1000</f>
        <v>938.3</v>
      </c>
      <c r="E85" s="26"/>
      <c r="F85" s="10">
        <f>$F$84*$A85/1000</f>
        <v>1304.5999999999999</v>
      </c>
      <c r="G85" s="21"/>
      <c r="H85" s="10">
        <f>$H$84*$A85/1000</f>
        <v>1697.3</v>
      </c>
      <c r="I85" s="21"/>
      <c r="J85" s="10">
        <f>$J$84*$A85/1000</f>
        <v>2288</v>
      </c>
      <c r="K85" s="21"/>
    </row>
    <row r="86" spans="1:11">
      <c r="A86" s="2">
        <v>1200</v>
      </c>
      <c r="B86" s="10">
        <f t="shared" ref="B86:B92" si="36">$B$84*$A86/1000</f>
        <v>720</v>
      </c>
      <c r="C86" s="21"/>
      <c r="D86" s="10">
        <f t="shared" ref="D86:D96" si="37">$D$84*$A86/1000</f>
        <v>1023.6</v>
      </c>
      <c r="E86" s="26"/>
      <c r="F86" s="10">
        <f t="shared" ref="F86:F96" si="38">$F$84*$A86/1000</f>
        <v>1423.2</v>
      </c>
      <c r="G86" s="21"/>
      <c r="H86" s="10">
        <f t="shared" ref="H86:H96" si="39">$H$84*$A86/1000</f>
        <v>1851.6</v>
      </c>
      <c r="I86" s="21"/>
      <c r="J86" s="10">
        <f t="shared" ref="J86:J96" si="40">$J$84*$A86/1000</f>
        <v>2496</v>
      </c>
      <c r="K86" s="21"/>
    </row>
    <row r="87" spans="1:11">
      <c r="A87" s="2">
        <v>1300</v>
      </c>
      <c r="B87" s="10">
        <f t="shared" si="36"/>
        <v>780</v>
      </c>
      <c r="C87" s="21"/>
      <c r="D87" s="10">
        <f t="shared" si="37"/>
        <v>1108.9000000000001</v>
      </c>
      <c r="E87" s="26"/>
      <c r="F87" s="10">
        <f t="shared" si="38"/>
        <v>1541.8</v>
      </c>
      <c r="G87" s="21"/>
      <c r="H87" s="10">
        <f t="shared" si="39"/>
        <v>2005.9</v>
      </c>
      <c r="I87" s="21"/>
      <c r="J87" s="10">
        <f t="shared" si="40"/>
        <v>2704</v>
      </c>
      <c r="K87" s="21"/>
    </row>
    <row r="88" spans="1:11">
      <c r="A88" s="2">
        <v>1400</v>
      </c>
      <c r="B88" s="10">
        <f t="shared" si="36"/>
        <v>840</v>
      </c>
      <c r="C88" s="21"/>
      <c r="D88" s="10">
        <f t="shared" si="37"/>
        <v>1194.2</v>
      </c>
      <c r="E88" s="26"/>
      <c r="F88" s="10">
        <f t="shared" si="38"/>
        <v>1660.4</v>
      </c>
      <c r="G88" s="21"/>
      <c r="H88" s="10">
        <f t="shared" si="39"/>
        <v>2160.1999999999998</v>
      </c>
      <c r="I88" s="21"/>
      <c r="J88" s="10">
        <f t="shared" si="40"/>
        <v>2912</v>
      </c>
      <c r="K88" s="21"/>
    </row>
    <row r="89" spans="1:11">
      <c r="A89" s="2">
        <v>1500</v>
      </c>
      <c r="B89" s="10">
        <f t="shared" si="36"/>
        <v>900</v>
      </c>
      <c r="C89" s="21"/>
      <c r="D89" s="10">
        <f t="shared" si="37"/>
        <v>1279.5</v>
      </c>
      <c r="E89" s="26"/>
      <c r="F89" s="10">
        <f t="shared" si="38"/>
        <v>1779</v>
      </c>
      <c r="G89" s="21"/>
      <c r="H89" s="10">
        <f t="shared" si="39"/>
        <v>2314.5</v>
      </c>
      <c r="I89" s="21"/>
      <c r="J89" s="10">
        <f t="shared" si="40"/>
        <v>3120</v>
      </c>
      <c r="K89" s="21"/>
    </row>
    <row r="90" spans="1:11">
      <c r="A90" s="2">
        <v>1600</v>
      </c>
      <c r="B90" s="10">
        <f t="shared" si="36"/>
        <v>960</v>
      </c>
      <c r="C90" s="21"/>
      <c r="D90" s="10">
        <f t="shared" si="37"/>
        <v>1364.8</v>
      </c>
      <c r="E90" s="26"/>
      <c r="F90" s="10">
        <f t="shared" si="38"/>
        <v>1897.6</v>
      </c>
      <c r="G90" s="21"/>
      <c r="H90" s="10">
        <f t="shared" si="39"/>
        <v>2468.8000000000002</v>
      </c>
      <c r="I90" s="21"/>
      <c r="J90" s="10">
        <f t="shared" si="40"/>
        <v>3328</v>
      </c>
      <c r="K90" s="21"/>
    </row>
    <row r="91" spans="1:11">
      <c r="A91" s="2">
        <v>1700</v>
      </c>
      <c r="B91" s="10">
        <f t="shared" si="36"/>
        <v>1020</v>
      </c>
      <c r="C91" s="21"/>
      <c r="D91" s="10">
        <f t="shared" si="37"/>
        <v>1450.1</v>
      </c>
      <c r="E91" s="26"/>
      <c r="F91" s="10">
        <f t="shared" si="38"/>
        <v>2016.2</v>
      </c>
      <c r="G91" s="21"/>
      <c r="H91" s="10">
        <f t="shared" si="39"/>
        <v>2623.1</v>
      </c>
      <c r="I91" s="21"/>
      <c r="J91" s="10">
        <f t="shared" si="40"/>
        <v>3536</v>
      </c>
      <c r="K91" s="21"/>
    </row>
    <row r="92" spans="1:11">
      <c r="A92" s="2">
        <v>1800</v>
      </c>
      <c r="B92" s="10">
        <f t="shared" si="36"/>
        <v>1080</v>
      </c>
      <c r="C92" s="21"/>
      <c r="D92" s="10">
        <f t="shared" si="37"/>
        <v>1535.4</v>
      </c>
      <c r="E92" s="26"/>
      <c r="F92" s="10">
        <f t="shared" si="38"/>
        <v>2134.8000000000002</v>
      </c>
      <c r="G92" s="21"/>
      <c r="H92" s="10">
        <f t="shared" si="39"/>
        <v>2777.4</v>
      </c>
      <c r="I92" s="21"/>
      <c r="J92" s="10">
        <f t="shared" si="40"/>
        <v>3744</v>
      </c>
      <c r="K92" s="21"/>
    </row>
    <row r="93" spans="1:11">
      <c r="A93" s="2">
        <v>2000</v>
      </c>
      <c r="B93" s="10">
        <f t="shared" ref="B93:B96" si="41">$B$84*$A93/1000</f>
        <v>1200</v>
      </c>
      <c r="C93" s="21"/>
      <c r="D93" s="10">
        <f t="shared" si="37"/>
        <v>1706</v>
      </c>
      <c r="E93" s="26"/>
      <c r="F93" s="10">
        <f t="shared" si="38"/>
        <v>2372</v>
      </c>
      <c r="G93" s="21"/>
      <c r="H93" s="10">
        <f t="shared" si="39"/>
        <v>3086</v>
      </c>
      <c r="I93" s="21"/>
      <c r="J93" s="10">
        <f t="shared" si="40"/>
        <v>4160</v>
      </c>
      <c r="K93" s="21"/>
    </row>
    <row r="94" spans="1:11">
      <c r="A94" s="2">
        <v>2300</v>
      </c>
      <c r="B94" s="10">
        <f t="shared" si="41"/>
        <v>1380</v>
      </c>
      <c r="C94" s="21"/>
      <c r="D94" s="10">
        <f t="shared" si="37"/>
        <v>1961.9</v>
      </c>
      <c r="E94" s="26"/>
      <c r="F94" s="10">
        <f t="shared" si="38"/>
        <v>2727.8</v>
      </c>
      <c r="G94" s="21"/>
      <c r="H94" s="10">
        <f t="shared" si="39"/>
        <v>3548.9</v>
      </c>
      <c r="I94" s="21"/>
      <c r="J94" s="10">
        <f t="shared" si="40"/>
        <v>4784</v>
      </c>
      <c r="K94" s="21"/>
    </row>
    <row r="95" spans="1:11">
      <c r="A95" s="2">
        <v>2600</v>
      </c>
      <c r="B95" s="10">
        <f t="shared" si="41"/>
        <v>1560</v>
      </c>
      <c r="C95" s="21"/>
      <c r="D95" s="10">
        <f t="shared" si="37"/>
        <v>2217.8000000000002</v>
      </c>
      <c r="E95" s="26"/>
      <c r="F95" s="10">
        <f t="shared" si="38"/>
        <v>3083.6</v>
      </c>
      <c r="G95" s="21"/>
      <c r="H95" s="10">
        <f t="shared" si="39"/>
        <v>4011.8</v>
      </c>
      <c r="I95" s="21"/>
      <c r="J95" s="10">
        <f t="shared" si="40"/>
        <v>5408</v>
      </c>
      <c r="K95" s="21"/>
    </row>
    <row r="96" spans="1:11">
      <c r="A96" s="2">
        <v>3000</v>
      </c>
      <c r="B96" s="10">
        <f t="shared" si="41"/>
        <v>1800</v>
      </c>
      <c r="C96" s="21"/>
      <c r="D96" s="10">
        <f t="shared" si="37"/>
        <v>2559</v>
      </c>
      <c r="E96" s="26"/>
      <c r="F96" s="10">
        <f t="shared" si="38"/>
        <v>3558</v>
      </c>
      <c r="G96" s="21"/>
      <c r="H96" s="10">
        <f t="shared" si="39"/>
        <v>4629</v>
      </c>
      <c r="I96" s="21"/>
      <c r="J96" s="10">
        <f t="shared" si="40"/>
        <v>6240</v>
      </c>
      <c r="K96" s="21"/>
    </row>
    <row r="98" spans="1:13" ht="20">
      <c r="A98" s="58" t="s">
        <v>8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</row>
    <row r="99" spans="1:13">
      <c r="A99" s="7"/>
      <c r="B99" s="60">
        <v>10</v>
      </c>
      <c r="C99" s="61"/>
      <c r="D99" s="60">
        <v>11</v>
      </c>
      <c r="E99" s="61"/>
      <c r="F99" s="60">
        <v>21</v>
      </c>
      <c r="G99" s="61"/>
      <c r="H99" s="60">
        <v>22</v>
      </c>
      <c r="I99" s="61"/>
      <c r="J99" s="62">
        <v>33</v>
      </c>
      <c r="K99" s="61"/>
    </row>
    <row r="100" spans="1:13">
      <c r="A100" s="8" t="s">
        <v>0</v>
      </c>
      <c r="B100" s="9" t="s">
        <v>1</v>
      </c>
      <c r="C100" s="20" t="s">
        <v>2</v>
      </c>
      <c r="D100" s="9" t="s">
        <v>1</v>
      </c>
      <c r="E100" s="25" t="s">
        <v>2</v>
      </c>
      <c r="F100" s="9" t="s">
        <v>1</v>
      </c>
      <c r="G100" s="20" t="s">
        <v>2</v>
      </c>
      <c r="H100" s="9" t="s">
        <v>1</v>
      </c>
      <c r="I100" s="20" t="s">
        <v>2</v>
      </c>
      <c r="J100" s="9" t="s">
        <v>1</v>
      </c>
      <c r="K100" s="20" t="s">
        <v>2</v>
      </c>
    </row>
    <row r="101" spans="1:13">
      <c r="A101" s="2">
        <v>400</v>
      </c>
      <c r="B101" s="10">
        <f>$B$107*$A101/1000</f>
        <v>300.8</v>
      </c>
      <c r="C101" s="21"/>
      <c r="D101" s="10">
        <f>$D$107*$A101/1000</f>
        <v>403.2</v>
      </c>
      <c r="E101" s="26"/>
      <c r="F101" s="10">
        <f>$F$107*$A101/1000</f>
        <v>605.6</v>
      </c>
      <c r="G101" s="21"/>
      <c r="H101" s="10">
        <f>$H$107*$A101/1000</f>
        <v>700</v>
      </c>
      <c r="I101" s="21"/>
      <c r="J101" s="10">
        <f>$J$107*$A101/1000</f>
        <v>975.6</v>
      </c>
      <c r="K101" s="21"/>
    </row>
    <row r="102" spans="1:13">
      <c r="A102" s="2">
        <v>500</v>
      </c>
      <c r="B102" s="10">
        <f t="shared" ref="B102:B105" si="42">$B$107*$A102/1000</f>
        <v>376</v>
      </c>
      <c r="C102" s="21"/>
      <c r="D102" s="10">
        <f t="shared" ref="D102:D105" si="43">$D$107*$A102/1000</f>
        <v>504</v>
      </c>
      <c r="E102" s="26"/>
      <c r="F102" s="10">
        <f t="shared" ref="F102:F105" si="44">$F$107*$A102/1000</f>
        <v>757</v>
      </c>
      <c r="G102" s="21"/>
      <c r="H102" s="10">
        <f t="shared" ref="H102:H105" si="45">$H$107*$A102/1000</f>
        <v>875</v>
      </c>
      <c r="I102" s="21"/>
      <c r="J102" s="10">
        <f t="shared" ref="J102:J105" si="46">$J$107*$A102/1000</f>
        <v>1219.5</v>
      </c>
      <c r="K102" s="21"/>
    </row>
    <row r="103" spans="1:13">
      <c r="A103" s="2">
        <v>600</v>
      </c>
      <c r="B103" s="10">
        <f t="shared" si="42"/>
        <v>451.2</v>
      </c>
      <c r="C103" s="21"/>
      <c r="D103" s="10">
        <f t="shared" si="43"/>
        <v>604.79999999999995</v>
      </c>
      <c r="E103" s="26"/>
      <c r="F103" s="10">
        <f t="shared" si="44"/>
        <v>908.4</v>
      </c>
      <c r="G103" s="21"/>
      <c r="H103" s="10">
        <f t="shared" si="45"/>
        <v>1050</v>
      </c>
      <c r="I103" s="21"/>
      <c r="J103" s="10">
        <f t="shared" si="46"/>
        <v>1463.4</v>
      </c>
      <c r="K103" s="21"/>
    </row>
    <row r="104" spans="1:13">
      <c r="A104" s="2">
        <v>700</v>
      </c>
      <c r="B104" s="10">
        <f t="shared" si="42"/>
        <v>526.4</v>
      </c>
      <c r="C104" s="21"/>
      <c r="D104" s="10">
        <f t="shared" si="43"/>
        <v>705.6</v>
      </c>
      <c r="E104" s="26"/>
      <c r="F104" s="10">
        <f t="shared" si="44"/>
        <v>1059.8</v>
      </c>
      <c r="G104" s="21"/>
      <c r="H104" s="10">
        <f t="shared" si="45"/>
        <v>1225</v>
      </c>
      <c r="I104" s="21"/>
      <c r="J104" s="10">
        <f t="shared" si="46"/>
        <v>1707.3</v>
      </c>
      <c r="K104" s="21"/>
    </row>
    <row r="105" spans="1:13">
      <c r="A105" s="2">
        <v>800</v>
      </c>
      <c r="B105" s="10">
        <f t="shared" si="42"/>
        <v>601.6</v>
      </c>
      <c r="C105" s="21"/>
      <c r="D105" s="10">
        <f t="shared" si="43"/>
        <v>806.4</v>
      </c>
      <c r="E105" s="26"/>
      <c r="F105" s="10">
        <f t="shared" si="44"/>
        <v>1211.2</v>
      </c>
      <c r="G105" s="21"/>
      <c r="H105" s="10">
        <f t="shared" si="45"/>
        <v>1400</v>
      </c>
      <c r="I105" s="21"/>
      <c r="J105" s="10">
        <f t="shared" si="46"/>
        <v>1951.2</v>
      </c>
      <c r="K105" s="21"/>
    </row>
    <row r="106" spans="1:13">
      <c r="A106" s="2">
        <v>900</v>
      </c>
      <c r="B106" s="10">
        <f>$B$107*$A106/1000</f>
        <v>676.8</v>
      </c>
      <c r="C106" s="21"/>
      <c r="D106" s="10">
        <f>$D$107*$A106/1000</f>
        <v>907.2</v>
      </c>
      <c r="E106" s="26"/>
      <c r="F106" s="10">
        <f>$F$107*$A106/1000</f>
        <v>1362.6</v>
      </c>
      <c r="G106" s="21"/>
      <c r="H106" s="10">
        <f>$H$107*$A106/1000</f>
        <v>1575</v>
      </c>
      <c r="I106" s="21"/>
      <c r="J106" s="10">
        <f>$J$107*$A106/1000</f>
        <v>2195.1</v>
      </c>
      <c r="K106" s="21"/>
    </row>
    <row r="107" spans="1:13">
      <c r="A107" s="2">
        <v>1000</v>
      </c>
      <c r="B107" s="12">
        <v>752</v>
      </c>
      <c r="C107" s="23">
        <v>1.2538</v>
      </c>
      <c r="D107" s="12">
        <v>1008</v>
      </c>
      <c r="E107" s="27">
        <v>1.2391000000000001</v>
      </c>
      <c r="F107" s="12">
        <v>1514</v>
      </c>
      <c r="G107" s="23">
        <v>1.2788999999999999</v>
      </c>
      <c r="H107" s="12">
        <v>1750</v>
      </c>
      <c r="I107" s="23">
        <v>1.2941</v>
      </c>
      <c r="J107" s="12">
        <v>2439</v>
      </c>
      <c r="K107" s="23">
        <v>1.2697000000000001</v>
      </c>
      <c r="M107" s="22"/>
    </row>
    <row r="108" spans="1:13">
      <c r="A108" s="2">
        <v>1100</v>
      </c>
      <c r="B108" s="10">
        <f>$B$107*$A108/1000</f>
        <v>827.2</v>
      </c>
      <c r="C108" s="21"/>
      <c r="D108" s="10">
        <f>$D$107*$A108/1000</f>
        <v>1108.8</v>
      </c>
      <c r="E108" s="26"/>
      <c r="F108" s="10">
        <f>$F$107*$A108/1000</f>
        <v>1665.4</v>
      </c>
      <c r="G108" s="21"/>
      <c r="H108" s="10">
        <f>$H$107*$A108/1000</f>
        <v>1925</v>
      </c>
      <c r="I108" s="21"/>
      <c r="J108" s="10">
        <f>$J$107*$A108/1000</f>
        <v>2682.9</v>
      </c>
      <c r="K108" s="21"/>
    </row>
    <row r="109" spans="1:13">
      <c r="A109" s="2">
        <v>1200</v>
      </c>
      <c r="B109" s="10">
        <f t="shared" ref="B109:B119" si="47">$B$107*$A109/1000</f>
        <v>902.4</v>
      </c>
      <c r="C109" s="21"/>
      <c r="D109" s="10">
        <f t="shared" ref="D109:D119" si="48">$D$107*$A109/1000</f>
        <v>1209.5999999999999</v>
      </c>
      <c r="E109" s="26"/>
      <c r="F109" s="10">
        <f t="shared" ref="F109:F119" si="49">$F$107*$A109/1000</f>
        <v>1816.8</v>
      </c>
      <c r="G109" s="21"/>
      <c r="H109" s="10">
        <f t="shared" ref="H109:H119" si="50">$H$107*$A109/1000</f>
        <v>2100</v>
      </c>
      <c r="I109" s="21"/>
      <c r="J109" s="10">
        <f t="shared" ref="J109:J119" si="51">$J$107*$A109/1000</f>
        <v>2926.8</v>
      </c>
      <c r="K109" s="21"/>
    </row>
    <row r="110" spans="1:13">
      <c r="A110" s="2">
        <v>1300</v>
      </c>
      <c r="B110" s="10">
        <f t="shared" si="47"/>
        <v>977.6</v>
      </c>
      <c r="C110" s="21"/>
      <c r="D110" s="10">
        <f t="shared" si="48"/>
        <v>1310.4000000000001</v>
      </c>
      <c r="E110" s="26"/>
      <c r="F110" s="10">
        <f t="shared" si="49"/>
        <v>1968.2</v>
      </c>
      <c r="G110" s="21"/>
      <c r="H110" s="10">
        <f t="shared" si="50"/>
        <v>2275</v>
      </c>
      <c r="I110" s="21"/>
      <c r="J110" s="10">
        <f t="shared" si="51"/>
        <v>3170.7</v>
      </c>
      <c r="K110" s="21"/>
    </row>
    <row r="111" spans="1:13">
      <c r="A111" s="2">
        <v>1400</v>
      </c>
      <c r="B111" s="10">
        <f t="shared" si="47"/>
        <v>1052.8</v>
      </c>
      <c r="C111" s="21"/>
      <c r="D111" s="10">
        <f t="shared" si="48"/>
        <v>1411.2</v>
      </c>
      <c r="E111" s="26"/>
      <c r="F111" s="10">
        <f t="shared" si="49"/>
        <v>2119.6</v>
      </c>
      <c r="G111" s="21"/>
      <c r="H111" s="10">
        <f t="shared" si="50"/>
        <v>2450</v>
      </c>
      <c r="I111" s="21"/>
      <c r="J111" s="10">
        <f t="shared" si="51"/>
        <v>3414.6</v>
      </c>
      <c r="K111" s="21"/>
    </row>
    <row r="112" spans="1:13">
      <c r="A112" s="2">
        <v>1500</v>
      </c>
      <c r="B112" s="10">
        <f t="shared" si="47"/>
        <v>1128</v>
      </c>
      <c r="C112" s="21"/>
      <c r="D112" s="10">
        <f t="shared" si="48"/>
        <v>1512</v>
      </c>
      <c r="E112" s="26"/>
      <c r="F112" s="10">
        <f t="shared" si="49"/>
        <v>2271</v>
      </c>
      <c r="G112" s="21"/>
      <c r="H112" s="10">
        <f t="shared" si="50"/>
        <v>2625</v>
      </c>
      <c r="I112" s="21"/>
      <c r="J112" s="10">
        <f t="shared" si="51"/>
        <v>3658.5</v>
      </c>
      <c r="K112" s="21"/>
    </row>
    <row r="113" spans="1:11">
      <c r="A113" s="2">
        <v>1600</v>
      </c>
      <c r="B113" s="10">
        <f t="shared" si="47"/>
        <v>1203.2</v>
      </c>
      <c r="C113" s="21"/>
      <c r="D113" s="10">
        <f t="shared" si="48"/>
        <v>1612.8</v>
      </c>
      <c r="E113" s="26"/>
      <c r="F113" s="10">
        <f t="shared" si="49"/>
        <v>2422.4</v>
      </c>
      <c r="G113" s="21"/>
      <c r="H113" s="10">
        <f t="shared" si="50"/>
        <v>2800</v>
      </c>
      <c r="I113" s="21"/>
      <c r="J113" s="10">
        <f t="shared" si="51"/>
        <v>3902.4</v>
      </c>
      <c r="K113" s="21"/>
    </row>
    <row r="114" spans="1:11">
      <c r="A114" s="2">
        <v>1700</v>
      </c>
      <c r="B114" s="10">
        <f t="shared" si="47"/>
        <v>1278.4000000000001</v>
      </c>
      <c r="C114" s="21"/>
      <c r="D114" s="10">
        <f t="shared" si="48"/>
        <v>1713.6</v>
      </c>
      <c r="E114" s="26"/>
      <c r="F114" s="10">
        <f t="shared" si="49"/>
        <v>2573.8000000000002</v>
      </c>
      <c r="G114" s="21"/>
      <c r="H114" s="10">
        <f t="shared" si="50"/>
        <v>2975</v>
      </c>
      <c r="I114" s="21"/>
      <c r="J114" s="10">
        <f t="shared" si="51"/>
        <v>4146.3</v>
      </c>
      <c r="K114" s="21"/>
    </row>
    <row r="115" spans="1:11">
      <c r="A115" s="2">
        <v>1800</v>
      </c>
      <c r="B115" s="10">
        <f t="shared" si="47"/>
        <v>1353.6</v>
      </c>
      <c r="C115" s="21"/>
      <c r="D115" s="10">
        <f t="shared" si="48"/>
        <v>1814.4</v>
      </c>
      <c r="E115" s="26"/>
      <c r="F115" s="10">
        <f t="shared" si="49"/>
        <v>2725.2</v>
      </c>
      <c r="G115" s="21"/>
      <c r="H115" s="10">
        <f t="shared" si="50"/>
        <v>3150</v>
      </c>
      <c r="I115" s="21"/>
      <c r="J115" s="10">
        <f t="shared" si="51"/>
        <v>4390.2</v>
      </c>
      <c r="K115" s="21"/>
    </row>
    <row r="116" spans="1:11">
      <c r="A116" s="2">
        <v>2000</v>
      </c>
      <c r="B116" s="10">
        <f t="shared" si="47"/>
        <v>1504</v>
      </c>
      <c r="C116" s="21"/>
      <c r="D116" s="10">
        <f t="shared" si="48"/>
        <v>2016</v>
      </c>
      <c r="E116" s="26"/>
      <c r="F116" s="10">
        <f t="shared" si="49"/>
        <v>3028</v>
      </c>
      <c r="G116" s="21"/>
      <c r="H116" s="10">
        <f t="shared" si="50"/>
        <v>3500</v>
      </c>
      <c r="I116" s="21"/>
      <c r="J116" s="10">
        <f t="shared" si="51"/>
        <v>4878</v>
      </c>
      <c r="K116" s="21"/>
    </row>
    <row r="117" spans="1:11">
      <c r="A117" s="2">
        <v>2300</v>
      </c>
      <c r="B117" s="10">
        <f t="shared" si="47"/>
        <v>1729.6</v>
      </c>
      <c r="C117" s="21"/>
      <c r="D117" s="10">
        <f t="shared" si="48"/>
        <v>2318.4</v>
      </c>
      <c r="E117" s="26"/>
      <c r="F117" s="10">
        <f t="shared" si="49"/>
        <v>3482.2</v>
      </c>
      <c r="G117" s="21"/>
      <c r="H117" s="10">
        <f t="shared" si="50"/>
        <v>4025</v>
      </c>
      <c r="I117" s="21"/>
      <c r="J117" s="10">
        <f t="shared" si="51"/>
        <v>5609.7</v>
      </c>
      <c r="K117" s="21"/>
    </row>
    <row r="118" spans="1:11">
      <c r="A118" s="2">
        <v>2600</v>
      </c>
      <c r="B118" s="10">
        <f t="shared" si="47"/>
        <v>1955.2</v>
      </c>
      <c r="C118" s="21"/>
      <c r="D118" s="10">
        <f t="shared" si="48"/>
        <v>2620.8000000000002</v>
      </c>
      <c r="E118" s="26"/>
      <c r="F118" s="10">
        <f t="shared" si="49"/>
        <v>3936.4</v>
      </c>
      <c r="G118" s="21"/>
      <c r="H118" s="10">
        <f t="shared" si="50"/>
        <v>4550</v>
      </c>
      <c r="I118" s="21"/>
      <c r="J118" s="10">
        <f t="shared" si="51"/>
        <v>6341.4</v>
      </c>
      <c r="K118" s="21"/>
    </row>
    <row r="119" spans="1:11">
      <c r="A119" s="2">
        <v>3000</v>
      </c>
      <c r="B119" s="10">
        <f t="shared" si="47"/>
        <v>2256</v>
      </c>
      <c r="C119" s="21"/>
      <c r="D119" s="10">
        <f t="shared" si="48"/>
        <v>3024</v>
      </c>
      <c r="E119" s="26"/>
      <c r="F119" s="10">
        <f t="shared" si="49"/>
        <v>4542</v>
      </c>
      <c r="G119" s="21"/>
      <c r="H119" s="10">
        <f t="shared" si="50"/>
        <v>5250</v>
      </c>
      <c r="I119" s="21"/>
      <c r="J119" s="10">
        <f t="shared" si="51"/>
        <v>7317</v>
      </c>
      <c r="K119" s="21"/>
    </row>
    <row r="121" spans="1:11" ht="20">
      <c r="A121" s="58" t="s">
        <v>3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</row>
    <row r="122" spans="1:11">
      <c r="A122" s="7"/>
      <c r="B122" s="60">
        <v>10</v>
      </c>
      <c r="C122" s="61"/>
      <c r="D122" s="60">
        <v>11</v>
      </c>
      <c r="E122" s="61"/>
      <c r="F122" s="60">
        <v>21</v>
      </c>
      <c r="G122" s="61"/>
      <c r="H122" s="60">
        <v>22</v>
      </c>
      <c r="I122" s="61"/>
      <c r="J122" s="62">
        <v>33</v>
      </c>
      <c r="K122" s="61"/>
    </row>
    <row r="123" spans="1:11">
      <c r="A123" s="8" t="s">
        <v>0</v>
      </c>
      <c r="B123" s="9" t="s">
        <v>1</v>
      </c>
      <c r="C123" s="20" t="s">
        <v>2</v>
      </c>
      <c r="D123" s="9" t="s">
        <v>1</v>
      </c>
      <c r="E123" s="25" t="s">
        <v>2</v>
      </c>
      <c r="F123" s="9" t="s">
        <v>1</v>
      </c>
      <c r="G123" s="20" t="s">
        <v>2</v>
      </c>
      <c r="H123" s="9" t="s">
        <v>1</v>
      </c>
      <c r="I123" s="20" t="s">
        <v>2</v>
      </c>
      <c r="J123" s="9" t="s">
        <v>1</v>
      </c>
      <c r="K123" s="20" t="s">
        <v>2</v>
      </c>
    </row>
    <row r="124" spans="1:11">
      <c r="A124" s="2">
        <v>400</v>
      </c>
      <c r="B124" s="38">
        <f>$B$130*$A124/1000</f>
        <v>323.60000000000002</v>
      </c>
      <c r="C124" s="39"/>
      <c r="D124" s="38">
        <f>$D$130*$A124/1000</f>
        <v>464.4</v>
      </c>
      <c r="E124" s="40"/>
      <c r="F124" s="38">
        <f>$F$130*$A124/1000</f>
        <v>642</v>
      </c>
      <c r="G124" s="39"/>
      <c r="H124" s="38">
        <f>$H$130*$A124/1000</f>
        <v>766</v>
      </c>
      <c r="I124" s="39"/>
      <c r="J124" s="38">
        <f>$J$130*$A124/1000</f>
        <v>1095.2</v>
      </c>
      <c r="K124" s="39"/>
    </row>
    <row r="125" spans="1:11">
      <c r="A125" s="2">
        <v>500</v>
      </c>
      <c r="B125" s="38">
        <f t="shared" ref="B125:B128" si="52">$B$130*$A125/1000</f>
        <v>404.5</v>
      </c>
      <c r="C125" s="39"/>
      <c r="D125" s="38">
        <f t="shared" ref="D125:D128" si="53">$D$130*$A125/1000</f>
        <v>580.5</v>
      </c>
      <c r="E125" s="40"/>
      <c r="F125" s="38">
        <f t="shared" ref="F125:F128" si="54">$F$130*$A125/1000</f>
        <v>802.5</v>
      </c>
      <c r="G125" s="39"/>
      <c r="H125" s="38">
        <f t="shared" ref="H125:H128" si="55">$H$130*$A125/1000</f>
        <v>957.5</v>
      </c>
      <c r="I125" s="39"/>
      <c r="J125" s="38">
        <f t="shared" ref="J125:J129" si="56">$J$130*$A125/1000</f>
        <v>1369</v>
      </c>
      <c r="K125" s="39"/>
    </row>
    <row r="126" spans="1:11">
      <c r="A126" s="2">
        <v>600</v>
      </c>
      <c r="B126" s="38">
        <f t="shared" si="52"/>
        <v>485.4</v>
      </c>
      <c r="C126" s="39"/>
      <c r="D126" s="38">
        <f t="shared" si="53"/>
        <v>696.6</v>
      </c>
      <c r="E126" s="40"/>
      <c r="F126" s="38">
        <f t="shared" si="54"/>
        <v>963</v>
      </c>
      <c r="G126" s="39"/>
      <c r="H126" s="38">
        <f t="shared" si="55"/>
        <v>1149</v>
      </c>
      <c r="I126" s="39"/>
      <c r="J126" s="38">
        <f t="shared" si="56"/>
        <v>1642.8</v>
      </c>
      <c r="K126" s="39"/>
    </row>
    <row r="127" spans="1:11">
      <c r="A127" s="2">
        <v>700</v>
      </c>
      <c r="B127" s="38">
        <f t="shared" si="52"/>
        <v>566.29999999999995</v>
      </c>
      <c r="C127" s="39"/>
      <c r="D127" s="38">
        <f t="shared" si="53"/>
        <v>812.7</v>
      </c>
      <c r="E127" s="40"/>
      <c r="F127" s="38">
        <f t="shared" si="54"/>
        <v>1123.5</v>
      </c>
      <c r="G127" s="39"/>
      <c r="H127" s="38">
        <f t="shared" si="55"/>
        <v>1340.5</v>
      </c>
      <c r="I127" s="39"/>
      <c r="J127" s="38">
        <f t="shared" si="56"/>
        <v>1916.6</v>
      </c>
      <c r="K127" s="39"/>
    </row>
    <row r="128" spans="1:11">
      <c r="A128" s="2">
        <v>800</v>
      </c>
      <c r="B128" s="38">
        <f t="shared" si="52"/>
        <v>647.20000000000005</v>
      </c>
      <c r="C128" s="39"/>
      <c r="D128" s="38">
        <f t="shared" si="53"/>
        <v>928.8</v>
      </c>
      <c r="E128" s="40"/>
      <c r="F128" s="38">
        <f t="shared" si="54"/>
        <v>1284</v>
      </c>
      <c r="G128" s="39"/>
      <c r="H128" s="38">
        <f t="shared" si="55"/>
        <v>1532</v>
      </c>
      <c r="I128" s="39"/>
      <c r="J128" s="38">
        <f t="shared" si="56"/>
        <v>2190.4</v>
      </c>
      <c r="K128" s="39"/>
    </row>
    <row r="129" spans="1:11">
      <c r="A129" s="2">
        <v>900</v>
      </c>
      <c r="B129" s="38">
        <f>$B$130*$A129/1000</f>
        <v>728.1</v>
      </c>
      <c r="C129" s="39"/>
      <c r="D129" s="38">
        <f>$D$130*$A129/1000</f>
        <v>1044.9000000000001</v>
      </c>
      <c r="E129" s="40"/>
      <c r="F129" s="38">
        <f>$F$130*$A129/1000</f>
        <v>1444.5</v>
      </c>
      <c r="G129" s="39"/>
      <c r="H129" s="38">
        <f>$H$130*$A129/1000</f>
        <v>1723.5</v>
      </c>
      <c r="I129" s="39"/>
      <c r="J129" s="38">
        <f t="shared" si="56"/>
        <v>2464.1999999999998</v>
      </c>
      <c r="K129" s="39"/>
    </row>
    <row r="130" spans="1:11">
      <c r="A130" s="2">
        <v>1000</v>
      </c>
      <c r="B130" s="38">
        <v>809</v>
      </c>
      <c r="C130" s="39">
        <v>1.3080000000000001</v>
      </c>
      <c r="D130" s="38">
        <v>1161</v>
      </c>
      <c r="E130" s="40">
        <v>1.2809999999999999</v>
      </c>
      <c r="F130" s="38">
        <v>1605</v>
      </c>
      <c r="G130" s="39">
        <v>1.3120000000000001</v>
      </c>
      <c r="H130" s="38">
        <v>1915</v>
      </c>
      <c r="I130" s="39">
        <v>1.3280000000000001</v>
      </c>
      <c r="J130" s="38">
        <v>2738</v>
      </c>
      <c r="K130" s="39">
        <v>1.335</v>
      </c>
    </row>
    <row r="131" spans="1:11">
      <c r="A131" s="2">
        <v>1100</v>
      </c>
      <c r="B131" s="38">
        <f>$B$130*$A131/1000</f>
        <v>889.9</v>
      </c>
      <c r="C131" s="39"/>
      <c r="D131" s="38">
        <f>$D$130*$A131/1000</f>
        <v>1277.0999999999999</v>
      </c>
      <c r="E131" s="40"/>
      <c r="F131" s="38">
        <f>$F$130*$A131/1000</f>
        <v>1765.5</v>
      </c>
      <c r="G131" s="39"/>
      <c r="H131" s="38">
        <f>$H$130*$A131/1000</f>
        <v>2106.5</v>
      </c>
      <c r="I131" s="39"/>
      <c r="J131" s="38">
        <f>$J$130*$A131/1000</f>
        <v>3011.8</v>
      </c>
      <c r="K131" s="39"/>
    </row>
    <row r="132" spans="1:11">
      <c r="A132" s="2">
        <v>1200</v>
      </c>
      <c r="B132" s="38">
        <f t="shared" ref="B132:B142" si="57">$B$130*$A132/1000</f>
        <v>970.8</v>
      </c>
      <c r="C132" s="39"/>
      <c r="D132" s="38">
        <f t="shared" ref="D132:D142" si="58">$D$130*$A132/1000</f>
        <v>1393.2</v>
      </c>
      <c r="E132" s="40"/>
      <c r="F132" s="38">
        <f t="shared" ref="F132:F142" si="59">$F$130*$A132/1000</f>
        <v>1926</v>
      </c>
      <c r="G132" s="39"/>
      <c r="H132" s="38">
        <f t="shared" ref="H132:H142" si="60">$H$130*$A132/1000</f>
        <v>2298</v>
      </c>
      <c r="I132" s="39"/>
      <c r="J132" s="38">
        <f t="shared" ref="J132:J142" si="61">$J$130*$A132/1000</f>
        <v>3285.6</v>
      </c>
      <c r="K132" s="39"/>
    </row>
    <row r="133" spans="1:11">
      <c r="A133" s="2"/>
      <c r="B133" s="38"/>
      <c r="C133" s="39"/>
      <c r="D133" s="38"/>
      <c r="E133" s="40"/>
      <c r="F133" s="38"/>
      <c r="G133" s="39"/>
      <c r="H133" s="38"/>
      <c r="I133" s="39"/>
      <c r="J133" s="38"/>
      <c r="K133" s="39"/>
    </row>
    <row r="134" spans="1:11">
      <c r="A134" s="2">
        <v>1400</v>
      </c>
      <c r="B134" s="38">
        <f t="shared" si="57"/>
        <v>1132.5999999999999</v>
      </c>
      <c r="C134" s="39"/>
      <c r="D134" s="38">
        <f t="shared" si="58"/>
        <v>1625.4</v>
      </c>
      <c r="E134" s="40"/>
      <c r="F134" s="38">
        <f t="shared" si="59"/>
        <v>2247</v>
      </c>
      <c r="G134" s="39"/>
      <c r="H134" s="38">
        <f t="shared" si="60"/>
        <v>2681</v>
      </c>
      <c r="I134" s="39"/>
      <c r="J134" s="38">
        <f t="shared" si="61"/>
        <v>3833.2</v>
      </c>
      <c r="K134" s="39"/>
    </row>
    <row r="135" spans="1:11">
      <c r="A135" s="2"/>
      <c r="B135" s="38"/>
      <c r="C135" s="39"/>
      <c r="D135" s="38"/>
      <c r="E135" s="40"/>
      <c r="F135" s="38"/>
      <c r="G135" s="39"/>
      <c r="H135" s="38"/>
      <c r="I135" s="39"/>
      <c r="J135" s="38"/>
      <c r="K135" s="39"/>
    </row>
    <row r="136" spans="1:11">
      <c r="A136" s="2">
        <v>1600</v>
      </c>
      <c r="B136" s="38">
        <f t="shared" si="57"/>
        <v>1294.4000000000001</v>
      </c>
      <c r="C136" s="39"/>
      <c r="D136" s="38">
        <f t="shared" si="58"/>
        <v>1857.6</v>
      </c>
      <c r="E136" s="40"/>
      <c r="F136" s="38">
        <f t="shared" si="59"/>
        <v>2568</v>
      </c>
      <c r="G136" s="39"/>
      <c r="H136" s="38">
        <f t="shared" si="60"/>
        <v>3064</v>
      </c>
      <c r="I136" s="39"/>
      <c r="J136" s="38">
        <f t="shared" si="61"/>
        <v>4380.8</v>
      </c>
      <c r="K136" s="39"/>
    </row>
    <row r="137" spans="1:11">
      <c r="A137" s="2"/>
      <c r="B137" s="38"/>
      <c r="C137" s="39"/>
      <c r="D137" s="38"/>
      <c r="E137" s="40"/>
      <c r="F137" s="38"/>
      <c r="G137" s="39"/>
      <c r="H137" s="38"/>
      <c r="I137" s="39"/>
      <c r="J137" s="38"/>
      <c r="K137" s="39"/>
    </row>
    <row r="138" spans="1:11">
      <c r="A138" s="2">
        <v>1800</v>
      </c>
      <c r="B138" s="38">
        <f t="shared" si="57"/>
        <v>1456.2</v>
      </c>
      <c r="C138" s="39"/>
      <c r="D138" s="38">
        <f t="shared" si="58"/>
        <v>2089.8000000000002</v>
      </c>
      <c r="E138" s="40"/>
      <c r="F138" s="38">
        <f t="shared" si="59"/>
        <v>2889</v>
      </c>
      <c r="G138" s="39"/>
      <c r="H138" s="38">
        <f t="shared" si="60"/>
        <v>3447</v>
      </c>
      <c r="I138" s="39"/>
      <c r="J138" s="38">
        <f t="shared" si="61"/>
        <v>4928.3999999999996</v>
      </c>
      <c r="K138" s="39"/>
    </row>
    <row r="139" spans="1:11">
      <c r="A139" s="2">
        <v>2000</v>
      </c>
      <c r="B139" s="38">
        <f t="shared" si="57"/>
        <v>1618</v>
      </c>
      <c r="C139" s="39"/>
      <c r="D139" s="38">
        <f t="shared" si="58"/>
        <v>2322</v>
      </c>
      <c r="E139" s="40"/>
      <c r="F139" s="38">
        <f t="shared" si="59"/>
        <v>3210</v>
      </c>
      <c r="G139" s="39"/>
      <c r="H139" s="38">
        <f t="shared" si="60"/>
        <v>3830</v>
      </c>
      <c r="I139" s="39"/>
      <c r="J139" s="38">
        <f t="shared" si="61"/>
        <v>5476</v>
      </c>
      <c r="K139" s="39"/>
    </row>
    <row r="140" spans="1:11">
      <c r="A140" s="2">
        <v>2300</v>
      </c>
      <c r="B140" s="38">
        <f t="shared" si="57"/>
        <v>1860.7</v>
      </c>
      <c r="C140" s="39"/>
      <c r="D140" s="38">
        <f t="shared" si="58"/>
        <v>2670.3</v>
      </c>
      <c r="E140" s="40"/>
      <c r="F140" s="38">
        <f t="shared" si="59"/>
        <v>3691.5</v>
      </c>
      <c r="G140" s="39"/>
      <c r="H140" s="38">
        <f t="shared" si="60"/>
        <v>4404.5</v>
      </c>
      <c r="I140" s="39"/>
      <c r="J140" s="38">
        <f t="shared" si="61"/>
        <v>6297.4</v>
      </c>
      <c r="K140" s="39"/>
    </row>
    <row r="141" spans="1:11">
      <c r="A141" s="2">
        <v>2600</v>
      </c>
      <c r="B141" s="38">
        <f t="shared" si="57"/>
        <v>2103.4</v>
      </c>
      <c r="C141" s="39"/>
      <c r="D141" s="38">
        <f t="shared" si="58"/>
        <v>3018.6</v>
      </c>
      <c r="E141" s="40"/>
      <c r="F141" s="38">
        <f t="shared" si="59"/>
        <v>4173</v>
      </c>
      <c r="G141" s="39"/>
      <c r="H141" s="38">
        <f t="shared" si="60"/>
        <v>4979</v>
      </c>
      <c r="I141" s="39"/>
      <c r="J141" s="38">
        <f t="shared" si="61"/>
        <v>7118.8</v>
      </c>
      <c r="K141" s="39"/>
    </row>
    <row r="142" spans="1:11">
      <c r="A142" s="2">
        <v>3000</v>
      </c>
      <c r="B142" s="38">
        <f t="shared" si="57"/>
        <v>2427</v>
      </c>
      <c r="C142" s="39"/>
      <c r="D142" s="38">
        <f t="shared" si="58"/>
        <v>3483</v>
      </c>
      <c r="E142" s="40"/>
      <c r="F142" s="38">
        <f t="shared" si="59"/>
        <v>4815</v>
      </c>
      <c r="G142" s="39"/>
      <c r="H142" s="38">
        <f t="shared" si="60"/>
        <v>5745</v>
      </c>
      <c r="I142" s="39"/>
      <c r="J142" s="38">
        <f t="shared" si="61"/>
        <v>8214</v>
      </c>
      <c r="K142" s="39"/>
    </row>
    <row r="144" spans="1:11" ht="20">
      <c r="A144" s="58" t="s">
        <v>9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</row>
    <row r="145" spans="1:11">
      <c r="A145" s="7"/>
      <c r="B145" s="60">
        <v>10</v>
      </c>
      <c r="C145" s="61"/>
      <c r="D145" s="60">
        <v>11</v>
      </c>
      <c r="E145" s="61"/>
      <c r="F145" s="60">
        <v>21</v>
      </c>
      <c r="G145" s="61"/>
      <c r="H145" s="60">
        <v>22</v>
      </c>
      <c r="I145" s="61"/>
      <c r="J145" s="62">
        <v>33</v>
      </c>
      <c r="K145" s="61"/>
    </row>
    <row r="146" spans="1:11">
      <c r="A146" s="8" t="s">
        <v>0</v>
      </c>
      <c r="B146" s="9" t="s">
        <v>1</v>
      </c>
      <c r="C146" s="20" t="s">
        <v>2</v>
      </c>
      <c r="D146" s="9" t="s">
        <v>1</v>
      </c>
      <c r="E146" s="25" t="s">
        <v>2</v>
      </c>
      <c r="F146" s="9" t="s">
        <v>1</v>
      </c>
      <c r="G146" s="20" t="s">
        <v>2</v>
      </c>
      <c r="H146" s="9" t="s">
        <v>1</v>
      </c>
      <c r="I146" s="20" t="s">
        <v>2</v>
      </c>
      <c r="J146" s="9" t="s">
        <v>1</v>
      </c>
      <c r="K146" s="20" t="s">
        <v>2</v>
      </c>
    </row>
    <row r="147" spans="1:11">
      <c r="A147" s="2">
        <v>400</v>
      </c>
      <c r="B147" s="10">
        <f>$B$153*$A147/1000</f>
        <v>334.4</v>
      </c>
      <c r="C147" s="21"/>
      <c r="D147" s="10">
        <f>$D$153*$A147/1000</f>
        <v>496.8</v>
      </c>
      <c r="E147" s="26"/>
      <c r="F147" s="10">
        <f>$F$153*$A147/1000</f>
        <v>719.6</v>
      </c>
      <c r="G147" s="21"/>
      <c r="H147" s="10">
        <f>$H$153*$A147/1000</f>
        <v>937.2</v>
      </c>
      <c r="I147" s="21"/>
      <c r="J147" s="10">
        <f>$J$153*$A147/1000</f>
        <v>1366.8</v>
      </c>
      <c r="K147" s="21"/>
    </row>
    <row r="148" spans="1:11">
      <c r="A148" s="2">
        <v>500</v>
      </c>
      <c r="B148" s="10">
        <f t="shared" ref="B148:B152" si="62">$B$153*$A148/1000</f>
        <v>418</v>
      </c>
      <c r="C148" s="21"/>
      <c r="D148" s="10">
        <f t="shared" ref="D148:D152" si="63">$D$153*$A148/1000</f>
        <v>621</v>
      </c>
      <c r="E148" s="26"/>
      <c r="F148" s="10">
        <f t="shared" ref="F148:F152" si="64">$F$153*$A148/1000</f>
        <v>899.5</v>
      </c>
      <c r="G148" s="21"/>
      <c r="H148" s="10">
        <f t="shared" ref="H148:H152" si="65">$H$153*$A148/1000</f>
        <v>1171.5</v>
      </c>
      <c r="I148" s="21"/>
      <c r="J148" s="10">
        <f t="shared" ref="J148:J152" si="66">$J$153*$A148/1000</f>
        <v>1708.5</v>
      </c>
      <c r="K148" s="21"/>
    </row>
    <row r="149" spans="1:11">
      <c r="A149" s="2">
        <v>600</v>
      </c>
      <c r="B149" s="10">
        <f t="shared" si="62"/>
        <v>501.6</v>
      </c>
      <c r="C149" s="21"/>
      <c r="D149" s="10">
        <f t="shared" si="63"/>
        <v>745.2</v>
      </c>
      <c r="E149" s="26"/>
      <c r="F149" s="10">
        <f t="shared" si="64"/>
        <v>1079.4000000000001</v>
      </c>
      <c r="G149" s="21"/>
      <c r="H149" s="10">
        <f t="shared" si="65"/>
        <v>1405.8</v>
      </c>
      <c r="I149" s="21"/>
      <c r="J149" s="10">
        <f t="shared" si="66"/>
        <v>2050.1999999999998</v>
      </c>
      <c r="K149" s="21"/>
    </row>
    <row r="150" spans="1:11">
      <c r="A150" s="2">
        <v>700</v>
      </c>
      <c r="B150" s="10">
        <f t="shared" si="62"/>
        <v>585.20000000000005</v>
      </c>
      <c r="C150" s="21"/>
      <c r="D150" s="10">
        <f t="shared" si="63"/>
        <v>869.4</v>
      </c>
      <c r="E150" s="26"/>
      <c r="F150" s="10">
        <f t="shared" si="64"/>
        <v>1259.3</v>
      </c>
      <c r="G150" s="21"/>
      <c r="H150" s="10">
        <f t="shared" si="65"/>
        <v>1640.1</v>
      </c>
      <c r="I150" s="21"/>
      <c r="J150" s="10">
        <f t="shared" si="66"/>
        <v>2391.9</v>
      </c>
      <c r="K150" s="21"/>
    </row>
    <row r="151" spans="1:11">
      <c r="A151" s="2">
        <v>800</v>
      </c>
      <c r="B151" s="10">
        <f t="shared" si="62"/>
        <v>668.8</v>
      </c>
      <c r="C151" s="21"/>
      <c r="D151" s="10">
        <f t="shared" si="63"/>
        <v>993.6</v>
      </c>
      <c r="E151" s="26"/>
      <c r="F151" s="10">
        <f t="shared" si="64"/>
        <v>1439.2</v>
      </c>
      <c r="G151" s="21"/>
      <c r="H151" s="10">
        <f t="shared" si="65"/>
        <v>1874.4</v>
      </c>
      <c r="I151" s="21"/>
      <c r="J151" s="10">
        <f t="shared" si="66"/>
        <v>2733.6</v>
      </c>
      <c r="K151" s="21"/>
    </row>
    <row r="152" spans="1:11">
      <c r="A152" s="2">
        <v>900</v>
      </c>
      <c r="B152" s="10">
        <f t="shared" si="62"/>
        <v>752.4</v>
      </c>
      <c r="C152" s="21"/>
      <c r="D152" s="10">
        <f t="shared" si="63"/>
        <v>1117.8</v>
      </c>
      <c r="E152" s="26"/>
      <c r="F152" s="10">
        <f t="shared" si="64"/>
        <v>1619.1</v>
      </c>
      <c r="G152" s="21"/>
      <c r="H152" s="10">
        <f t="shared" si="65"/>
        <v>2108.6999999999998</v>
      </c>
      <c r="I152" s="21"/>
      <c r="J152" s="10">
        <f t="shared" si="66"/>
        <v>3075.3</v>
      </c>
      <c r="K152" s="21"/>
    </row>
    <row r="153" spans="1:11">
      <c r="A153" s="2">
        <v>1000</v>
      </c>
      <c r="B153" s="12">
        <v>836</v>
      </c>
      <c r="C153" s="23">
        <v>1.3527</v>
      </c>
      <c r="D153" s="12">
        <v>1242</v>
      </c>
      <c r="E153" s="27">
        <v>1.3090999999999999</v>
      </c>
      <c r="F153" s="12">
        <v>1799</v>
      </c>
      <c r="G153" s="23">
        <v>1.3515999999999999</v>
      </c>
      <c r="H153" s="12">
        <v>2343</v>
      </c>
      <c r="I153" s="23">
        <v>1.3460000000000001</v>
      </c>
      <c r="J153" s="12">
        <v>3417</v>
      </c>
      <c r="K153" s="23">
        <v>1.3443000000000001</v>
      </c>
    </row>
    <row r="154" spans="1:11">
      <c r="A154" s="2">
        <v>1100</v>
      </c>
      <c r="B154" s="10">
        <f>$B$153*$A154/1000</f>
        <v>919.6</v>
      </c>
      <c r="C154" s="21"/>
      <c r="D154" s="10">
        <f>$D$153*$A154/1000</f>
        <v>1366.2</v>
      </c>
      <c r="E154" s="26"/>
      <c r="F154" s="10">
        <f>$F$153*$A154/1000</f>
        <v>1978.9</v>
      </c>
      <c r="G154" s="21"/>
      <c r="H154" s="10">
        <f>$H$153*$A154/1000</f>
        <v>2577.3000000000002</v>
      </c>
      <c r="I154" s="21"/>
      <c r="J154" s="10">
        <f>$J$153*$A154/1000</f>
        <v>3758.7</v>
      </c>
      <c r="K154" s="21"/>
    </row>
    <row r="155" spans="1:11">
      <c r="A155" s="2">
        <v>1200</v>
      </c>
      <c r="B155" s="10">
        <f t="shared" ref="B155:B165" si="67">$B$153*$A155/1000</f>
        <v>1003.2</v>
      </c>
      <c r="C155" s="21"/>
      <c r="D155" s="10">
        <f t="shared" ref="D155:D165" si="68">$D$153*$A155/1000</f>
        <v>1490.4</v>
      </c>
      <c r="E155" s="26"/>
      <c r="F155" s="10">
        <f t="shared" ref="F155:F165" si="69">$F$153*$A155/1000</f>
        <v>2158.8000000000002</v>
      </c>
      <c r="G155" s="21"/>
      <c r="H155" s="10">
        <f t="shared" ref="H155:H165" si="70">$H$153*$A155/1000</f>
        <v>2811.6</v>
      </c>
      <c r="I155" s="21"/>
      <c r="J155" s="10">
        <f t="shared" ref="J155:J165" si="71">$J$153*$A155/1000</f>
        <v>4100.3999999999996</v>
      </c>
      <c r="K155" s="21"/>
    </row>
    <row r="156" spans="1:11">
      <c r="A156" s="41">
        <v>1300</v>
      </c>
      <c r="B156" s="10">
        <f t="shared" si="67"/>
        <v>1086.8</v>
      </c>
      <c r="C156" s="21"/>
      <c r="D156" s="10">
        <f t="shared" si="68"/>
        <v>1614.6</v>
      </c>
      <c r="E156" s="26"/>
      <c r="F156" s="10">
        <f t="shared" si="69"/>
        <v>2338.6999999999998</v>
      </c>
      <c r="G156" s="21"/>
      <c r="H156" s="10">
        <f t="shared" si="70"/>
        <v>3045.9</v>
      </c>
      <c r="I156" s="21"/>
      <c r="J156" s="10">
        <f t="shared" si="71"/>
        <v>4442.1000000000004</v>
      </c>
      <c r="K156" s="21"/>
    </row>
    <row r="157" spans="1:11">
      <c r="A157" s="2">
        <v>1400</v>
      </c>
      <c r="B157" s="10">
        <f t="shared" si="67"/>
        <v>1170.4000000000001</v>
      </c>
      <c r="C157" s="21"/>
      <c r="D157" s="10">
        <f t="shared" si="68"/>
        <v>1738.8</v>
      </c>
      <c r="E157" s="26"/>
      <c r="F157" s="10">
        <f t="shared" si="69"/>
        <v>2518.6</v>
      </c>
      <c r="G157" s="21"/>
      <c r="H157" s="10">
        <f t="shared" si="70"/>
        <v>3280.2</v>
      </c>
      <c r="I157" s="21"/>
      <c r="J157" s="10">
        <f t="shared" si="71"/>
        <v>4783.8</v>
      </c>
      <c r="K157" s="21"/>
    </row>
    <row r="158" spans="1:11">
      <c r="A158" s="41">
        <v>1500</v>
      </c>
      <c r="B158" s="10">
        <f t="shared" si="67"/>
        <v>1254</v>
      </c>
      <c r="C158" s="21"/>
      <c r="D158" s="10">
        <f t="shared" si="68"/>
        <v>1863</v>
      </c>
      <c r="E158" s="26"/>
      <c r="F158" s="10">
        <f t="shared" si="69"/>
        <v>2698.5</v>
      </c>
      <c r="G158" s="21"/>
      <c r="H158" s="10">
        <f t="shared" si="70"/>
        <v>3514.5</v>
      </c>
      <c r="I158" s="21"/>
      <c r="J158" s="10">
        <f t="shared" si="71"/>
        <v>5125.5</v>
      </c>
      <c r="K158" s="21"/>
    </row>
    <row r="159" spans="1:11">
      <c r="A159" s="2">
        <v>1600</v>
      </c>
      <c r="B159" s="10">
        <f t="shared" si="67"/>
        <v>1337.6</v>
      </c>
      <c r="C159" s="21"/>
      <c r="D159" s="10">
        <f t="shared" si="68"/>
        <v>1987.2</v>
      </c>
      <c r="E159" s="26"/>
      <c r="F159" s="10">
        <f t="shared" si="69"/>
        <v>2878.4</v>
      </c>
      <c r="G159" s="21"/>
      <c r="H159" s="10">
        <f t="shared" si="70"/>
        <v>3748.8</v>
      </c>
      <c r="I159" s="21"/>
      <c r="J159" s="10">
        <f t="shared" si="71"/>
        <v>5467.2</v>
      </c>
      <c r="K159" s="21"/>
    </row>
    <row r="160" spans="1:11">
      <c r="A160" s="41">
        <v>1700</v>
      </c>
      <c r="B160" s="10">
        <f t="shared" si="67"/>
        <v>1421.2</v>
      </c>
      <c r="C160" s="21"/>
      <c r="D160" s="10">
        <f t="shared" si="68"/>
        <v>2111.4</v>
      </c>
      <c r="E160" s="26"/>
      <c r="F160" s="10">
        <f t="shared" si="69"/>
        <v>3058.3</v>
      </c>
      <c r="G160" s="21"/>
      <c r="H160" s="10">
        <f t="shared" si="70"/>
        <v>3983.1</v>
      </c>
      <c r="I160" s="21"/>
      <c r="J160" s="10">
        <f t="shared" si="71"/>
        <v>5808.9</v>
      </c>
      <c r="K160" s="21"/>
    </row>
    <row r="161" spans="1:11">
      <c r="A161" s="2">
        <v>1800</v>
      </c>
      <c r="B161" s="10">
        <f t="shared" si="67"/>
        <v>1504.8</v>
      </c>
      <c r="C161" s="21"/>
      <c r="D161" s="10">
        <f t="shared" si="68"/>
        <v>2235.6</v>
      </c>
      <c r="E161" s="26"/>
      <c r="F161" s="10">
        <f t="shared" si="69"/>
        <v>3238.2</v>
      </c>
      <c r="G161" s="21"/>
      <c r="H161" s="10">
        <f t="shared" si="70"/>
        <v>4217.3999999999996</v>
      </c>
      <c r="I161" s="21"/>
      <c r="J161" s="10">
        <f t="shared" si="71"/>
        <v>6150.6</v>
      </c>
      <c r="K161" s="21"/>
    </row>
    <row r="162" spans="1:11">
      <c r="A162" s="2">
        <v>2000</v>
      </c>
      <c r="B162" s="10">
        <f t="shared" si="67"/>
        <v>1672</v>
      </c>
      <c r="C162" s="21"/>
      <c r="D162" s="10">
        <f t="shared" si="68"/>
        <v>2484</v>
      </c>
      <c r="E162" s="26"/>
      <c r="F162" s="10">
        <f t="shared" si="69"/>
        <v>3598</v>
      </c>
      <c r="G162" s="21"/>
      <c r="H162" s="10">
        <f t="shared" si="70"/>
        <v>4686</v>
      </c>
      <c r="I162" s="21"/>
      <c r="J162" s="10">
        <f t="shared" si="71"/>
        <v>6834</v>
      </c>
      <c r="K162" s="21"/>
    </row>
    <row r="163" spans="1:11">
      <c r="A163" s="2">
        <v>2300</v>
      </c>
      <c r="B163" s="10">
        <f t="shared" si="67"/>
        <v>1922.8</v>
      </c>
      <c r="C163" s="21"/>
      <c r="D163" s="10">
        <f t="shared" si="68"/>
        <v>2856.6</v>
      </c>
      <c r="E163" s="26"/>
      <c r="F163" s="10">
        <f t="shared" si="69"/>
        <v>4137.7</v>
      </c>
      <c r="G163" s="21"/>
      <c r="H163" s="10">
        <f t="shared" si="70"/>
        <v>5388.9</v>
      </c>
      <c r="I163" s="21"/>
      <c r="J163" s="10">
        <f t="shared" si="71"/>
        <v>7859.1</v>
      </c>
      <c r="K163" s="21"/>
    </row>
    <row r="164" spans="1:11">
      <c r="A164" s="2">
        <v>2600</v>
      </c>
      <c r="B164" s="10">
        <f t="shared" si="67"/>
        <v>2173.6</v>
      </c>
      <c r="C164" s="21"/>
      <c r="D164" s="10">
        <f t="shared" si="68"/>
        <v>3229.2</v>
      </c>
      <c r="E164" s="26"/>
      <c r="F164" s="10">
        <f t="shared" si="69"/>
        <v>4677.3999999999996</v>
      </c>
      <c r="G164" s="21"/>
      <c r="H164" s="10">
        <f t="shared" si="70"/>
        <v>6091.8</v>
      </c>
      <c r="I164" s="21"/>
      <c r="J164" s="10">
        <f t="shared" si="71"/>
        <v>8884.2000000000007</v>
      </c>
      <c r="K164" s="21"/>
    </row>
    <row r="165" spans="1:11">
      <c r="A165" s="37">
        <v>3000</v>
      </c>
      <c r="B165" s="10">
        <f t="shared" si="67"/>
        <v>2508</v>
      </c>
      <c r="C165" s="35"/>
      <c r="D165" s="10">
        <f t="shared" si="68"/>
        <v>3726</v>
      </c>
      <c r="E165" s="36"/>
      <c r="F165" s="10">
        <f t="shared" si="69"/>
        <v>5397</v>
      </c>
      <c r="G165" s="35"/>
      <c r="H165" s="10">
        <f t="shared" si="70"/>
        <v>7029</v>
      </c>
      <c r="I165" s="35"/>
      <c r="J165" s="10">
        <f t="shared" si="71"/>
        <v>10251</v>
      </c>
      <c r="K165" s="35"/>
    </row>
  </sheetData>
  <mergeCells count="42">
    <mergeCell ref="A121:K121"/>
    <mergeCell ref="B122:C122"/>
    <mergeCell ref="D122:E122"/>
    <mergeCell ref="F122:G122"/>
    <mergeCell ref="H122:I122"/>
    <mergeCell ref="J122:K122"/>
    <mergeCell ref="A98:K98"/>
    <mergeCell ref="B99:C99"/>
    <mergeCell ref="D99:E99"/>
    <mergeCell ref="F99:G99"/>
    <mergeCell ref="H99:I99"/>
    <mergeCell ref="J99:K99"/>
    <mergeCell ref="A6:K6"/>
    <mergeCell ref="B76:C76"/>
    <mergeCell ref="D76:E76"/>
    <mergeCell ref="F76:G76"/>
    <mergeCell ref="H76:I76"/>
    <mergeCell ref="J76:K76"/>
    <mergeCell ref="B7:C7"/>
    <mergeCell ref="D7:E7"/>
    <mergeCell ref="F7:G7"/>
    <mergeCell ref="H7:I7"/>
    <mergeCell ref="J7:K7"/>
    <mergeCell ref="B30:C30"/>
    <mergeCell ref="D30:E30"/>
    <mergeCell ref="A29:K29"/>
    <mergeCell ref="A52:K52"/>
    <mergeCell ref="F30:G30"/>
    <mergeCell ref="H30:I30"/>
    <mergeCell ref="J30:K30"/>
    <mergeCell ref="A75:K75"/>
    <mergeCell ref="B53:C53"/>
    <mergeCell ref="D53:E53"/>
    <mergeCell ref="F53:G53"/>
    <mergeCell ref="H53:I53"/>
    <mergeCell ref="J53:K53"/>
    <mergeCell ref="A144:K144"/>
    <mergeCell ref="B145:C145"/>
    <mergeCell ref="D145:E145"/>
    <mergeCell ref="F145:G145"/>
    <mergeCell ref="H145:I145"/>
    <mergeCell ref="J145:K145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MC</vt:lpstr>
      <vt:lpstr>Blad1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 Karkulahti</cp:lastModifiedBy>
  <cp:lastPrinted>2017-01-09T09:27:21Z</cp:lastPrinted>
  <dcterms:created xsi:type="dcterms:W3CDTF">2001-10-22T08:56:49Z</dcterms:created>
  <dcterms:modified xsi:type="dcterms:W3CDTF">2024-06-24T11:59:40Z</dcterms:modified>
</cp:coreProperties>
</file>