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m\Desktop\EPECON\Tehotaulukot\"/>
    </mc:Choice>
  </mc:AlternateContent>
  <workbookProtection workbookPassword="D672" lockStructure="1"/>
  <bookViews>
    <workbookView xWindow="0" yWindow="0" windowWidth="14145" windowHeight="13440"/>
  </bookViews>
  <sheets>
    <sheet name="MC-MCI" sheetId="1" r:id="rId1"/>
    <sheet name="Blad1" sheetId="3" state="hidden" r:id="rId2"/>
  </sheets>
  <definedNames>
    <definedName name="_xlnm.Print_Area" localSheetId="0">'MC-MCI'!$B$1:$G$115</definedName>
  </definedNames>
  <calcPr calcId="152511"/>
</workbook>
</file>

<file path=xl/calcChain.xml><?xml version="1.0" encoding="utf-8"?>
<calcChain xmlns="http://schemas.openxmlformats.org/spreadsheetml/2006/main">
  <c r="H129" i="3" l="1"/>
  <c r="F131" i="3"/>
  <c r="F129" i="3"/>
  <c r="D131" i="3"/>
  <c r="D129" i="3"/>
  <c r="B131" i="3"/>
  <c r="B129" i="3"/>
  <c r="J108" i="3"/>
  <c r="J106" i="3"/>
  <c r="H108" i="3"/>
  <c r="H106" i="3"/>
  <c r="F108" i="3"/>
  <c r="F106" i="3"/>
  <c r="D108" i="3"/>
  <c r="D106" i="3"/>
  <c r="B108" i="3"/>
  <c r="B106" i="3"/>
  <c r="J85" i="3"/>
  <c r="J83" i="3"/>
  <c r="H85" i="3"/>
  <c r="H83" i="3"/>
  <c r="F85" i="3"/>
  <c r="F83" i="3"/>
  <c r="D85" i="3"/>
  <c r="D83" i="3"/>
  <c r="B85" i="3"/>
  <c r="B83" i="3"/>
  <c r="J62" i="3"/>
  <c r="J60" i="3"/>
  <c r="H62" i="3"/>
  <c r="H60" i="3"/>
  <c r="F62" i="3"/>
  <c r="F60" i="3"/>
  <c r="D62" i="3"/>
  <c r="D60" i="3"/>
  <c r="B62" i="3"/>
  <c r="B60" i="3"/>
  <c r="J39" i="3"/>
  <c r="J37" i="3"/>
  <c r="H39" i="3"/>
  <c r="H37" i="3"/>
  <c r="F39" i="3"/>
  <c r="F37" i="3"/>
  <c r="D39" i="3"/>
  <c r="D37" i="3"/>
  <c r="B39" i="3"/>
  <c r="B37" i="3"/>
  <c r="J16" i="3"/>
  <c r="J14" i="3"/>
  <c r="H16" i="3"/>
  <c r="H14" i="3"/>
  <c r="F16" i="3"/>
  <c r="F14" i="3"/>
  <c r="D16" i="3"/>
  <c r="D14" i="3"/>
  <c r="B16" i="3"/>
  <c r="B14" i="3"/>
  <c r="F109" i="3"/>
  <c r="F110" i="3"/>
  <c r="F111" i="3"/>
  <c r="F112" i="3"/>
  <c r="F113" i="3"/>
  <c r="F114" i="3"/>
  <c r="F115" i="3"/>
  <c r="F116" i="3"/>
  <c r="F117" i="3"/>
  <c r="F118" i="3"/>
  <c r="F119" i="3"/>
  <c r="J109" i="3"/>
  <c r="J110" i="3"/>
  <c r="J111" i="3"/>
  <c r="J112" i="3"/>
  <c r="J113" i="3"/>
  <c r="J114" i="3"/>
  <c r="J115" i="3"/>
  <c r="J116" i="3"/>
  <c r="J117" i="3"/>
  <c r="J118" i="3"/>
  <c r="J119" i="3"/>
  <c r="B165" i="3" l="1"/>
  <c r="D165" i="3"/>
  <c r="F165" i="3"/>
  <c r="H165" i="3"/>
  <c r="F171" i="1" s="1"/>
  <c r="J165" i="3"/>
  <c r="G171" i="1" s="1"/>
  <c r="E171" i="1"/>
  <c r="D171" i="1"/>
  <c r="C171" i="1"/>
  <c r="F170" i="1"/>
  <c r="E170" i="1"/>
  <c r="D170" i="1"/>
  <c r="C170" i="1"/>
  <c r="F169" i="1"/>
  <c r="E169" i="1"/>
  <c r="D169" i="1"/>
  <c r="C169" i="1"/>
  <c r="G168" i="1"/>
  <c r="F168" i="1"/>
  <c r="E168" i="1"/>
  <c r="D168" i="1"/>
  <c r="C168" i="1"/>
  <c r="F167" i="1"/>
  <c r="E167" i="1"/>
  <c r="D167" i="1"/>
  <c r="C167" i="1"/>
  <c r="F165" i="1"/>
  <c r="E165" i="1"/>
  <c r="D165" i="1"/>
  <c r="C165" i="1"/>
  <c r="F163" i="1"/>
  <c r="E163" i="1"/>
  <c r="D163" i="1"/>
  <c r="C163" i="1"/>
  <c r="F161" i="1"/>
  <c r="E161" i="1"/>
  <c r="D161" i="1"/>
  <c r="C161" i="1"/>
  <c r="F160" i="1"/>
  <c r="E160" i="1"/>
  <c r="D160" i="1"/>
  <c r="C160" i="1"/>
  <c r="G159" i="1"/>
  <c r="F159" i="1"/>
  <c r="E159" i="1"/>
  <c r="D159" i="1"/>
  <c r="C159" i="1"/>
  <c r="F158" i="1"/>
  <c r="E158" i="1"/>
  <c r="D158" i="1"/>
  <c r="C158" i="1"/>
  <c r="F157" i="1"/>
  <c r="E157" i="1"/>
  <c r="D157" i="1"/>
  <c r="C157" i="1"/>
  <c r="F156" i="1"/>
  <c r="E156" i="1"/>
  <c r="D156" i="1"/>
  <c r="C156" i="1"/>
  <c r="F155" i="1"/>
  <c r="E155" i="1"/>
  <c r="D155" i="1"/>
  <c r="C155" i="1"/>
  <c r="F154" i="1"/>
  <c r="E154" i="1"/>
  <c r="D154" i="1"/>
  <c r="C154" i="1"/>
  <c r="F153" i="1"/>
  <c r="E153" i="1"/>
  <c r="D153" i="1"/>
  <c r="C153" i="1"/>
  <c r="J148" i="3"/>
  <c r="G154" i="1" s="1"/>
  <c r="J149" i="3"/>
  <c r="G155" i="1" s="1"/>
  <c r="J150" i="3"/>
  <c r="G156" i="1" s="1"/>
  <c r="J151" i="3"/>
  <c r="G157" i="1" s="1"/>
  <c r="J152" i="3"/>
  <c r="G158" i="1" s="1"/>
  <c r="J147" i="3"/>
  <c r="G153" i="1" s="1"/>
  <c r="J155" i="3"/>
  <c r="G161" i="1" s="1"/>
  <c r="J157" i="3"/>
  <c r="G163" i="1" s="1"/>
  <c r="J159" i="3"/>
  <c r="G165" i="1" s="1"/>
  <c r="J161" i="3"/>
  <c r="G167" i="1" s="1"/>
  <c r="J162" i="3"/>
  <c r="J163" i="3"/>
  <c r="G169" i="1" s="1"/>
  <c r="J164" i="3"/>
  <c r="G170" i="1" s="1"/>
  <c r="J154" i="3"/>
  <c r="G160" i="1" s="1"/>
  <c r="H148" i="3"/>
  <c r="H149" i="3"/>
  <c r="H150" i="3"/>
  <c r="H151" i="3"/>
  <c r="H152" i="3"/>
  <c r="H147" i="3"/>
  <c r="H155" i="3"/>
  <c r="H157" i="3"/>
  <c r="H159" i="3"/>
  <c r="H161" i="3"/>
  <c r="H162" i="3"/>
  <c r="H163" i="3"/>
  <c r="H164" i="3"/>
  <c r="H154" i="3"/>
  <c r="F148" i="3"/>
  <c r="F149" i="3"/>
  <c r="F150" i="3"/>
  <c r="F151" i="3"/>
  <c r="F152" i="3"/>
  <c r="F147" i="3"/>
  <c r="F155" i="3"/>
  <c r="F157" i="3"/>
  <c r="F159" i="3"/>
  <c r="F161" i="3"/>
  <c r="F162" i="3"/>
  <c r="F163" i="3"/>
  <c r="F164" i="3"/>
  <c r="F154" i="3"/>
  <c r="D148" i="3"/>
  <c r="D149" i="3"/>
  <c r="D150" i="3"/>
  <c r="D151" i="3"/>
  <c r="D152" i="3"/>
  <c r="D147" i="3"/>
  <c r="D155" i="3"/>
  <c r="D157" i="3"/>
  <c r="D159" i="3"/>
  <c r="D161" i="3"/>
  <c r="D162" i="3"/>
  <c r="D163" i="3"/>
  <c r="D164" i="3"/>
  <c r="D154" i="3"/>
  <c r="B148" i="3"/>
  <c r="B149" i="3"/>
  <c r="B150" i="3"/>
  <c r="B151" i="3"/>
  <c r="B152" i="3"/>
  <c r="B147" i="3"/>
  <c r="B155" i="3"/>
  <c r="B157" i="3"/>
  <c r="B159" i="3"/>
  <c r="B161" i="3"/>
  <c r="B162" i="3"/>
  <c r="B163" i="3"/>
  <c r="B164" i="3"/>
  <c r="B154" i="3"/>
  <c r="B56" i="3"/>
  <c r="B57" i="3"/>
  <c r="B58" i="3"/>
  <c r="B59" i="3"/>
  <c r="B55" i="3"/>
  <c r="B63" i="3"/>
  <c r="B64" i="3"/>
  <c r="B65" i="3"/>
  <c r="B66" i="3"/>
  <c r="B67" i="3"/>
  <c r="B68" i="3"/>
  <c r="B69" i="3"/>
  <c r="B70" i="3"/>
  <c r="B71" i="3"/>
  <c r="B72" i="3"/>
  <c r="B73" i="3"/>
  <c r="J33" i="3"/>
  <c r="J34" i="3"/>
  <c r="J35" i="3"/>
  <c r="J36" i="3"/>
  <c r="J32" i="3"/>
  <c r="J40" i="3"/>
  <c r="J41" i="3"/>
  <c r="J42" i="3"/>
  <c r="J43" i="3"/>
  <c r="J44" i="3"/>
  <c r="J45" i="3"/>
  <c r="J46" i="3"/>
  <c r="J47" i="3"/>
  <c r="J48" i="3"/>
  <c r="J49" i="3"/>
  <c r="J50" i="3"/>
  <c r="H33" i="3"/>
  <c r="H34" i="3"/>
  <c r="H35" i="3"/>
  <c r="H36" i="3"/>
  <c r="H32" i="3"/>
  <c r="H40" i="3"/>
  <c r="H41" i="3"/>
  <c r="H42" i="3"/>
  <c r="H43" i="3"/>
  <c r="H44" i="3"/>
  <c r="H45" i="3"/>
  <c r="H46" i="3"/>
  <c r="H47" i="3"/>
  <c r="H48" i="3"/>
  <c r="H49" i="3"/>
  <c r="H50" i="3"/>
  <c r="F33" i="3"/>
  <c r="F34" i="3"/>
  <c r="F35" i="3"/>
  <c r="F36" i="3"/>
  <c r="F32" i="3"/>
  <c r="F40" i="3"/>
  <c r="F41" i="3"/>
  <c r="F42" i="3"/>
  <c r="F43" i="3"/>
  <c r="F44" i="3"/>
  <c r="F45" i="3"/>
  <c r="F46" i="3"/>
  <c r="F47" i="3"/>
  <c r="F48" i="3"/>
  <c r="F49" i="3"/>
  <c r="F50" i="3"/>
  <c r="D33" i="3" l="1"/>
  <c r="D34" i="3"/>
  <c r="D35" i="3"/>
  <c r="D36" i="3"/>
  <c r="D32" i="3"/>
  <c r="D40" i="3"/>
  <c r="D41" i="3"/>
  <c r="D42" i="3"/>
  <c r="D43" i="3"/>
  <c r="D44" i="3"/>
  <c r="D45" i="3"/>
  <c r="D46" i="3"/>
  <c r="D47" i="3"/>
  <c r="D48" i="3"/>
  <c r="D49" i="3"/>
  <c r="D50" i="3"/>
  <c r="B33" i="3"/>
  <c r="B34" i="3"/>
  <c r="B35" i="3"/>
  <c r="B36" i="3"/>
  <c r="B32" i="3"/>
  <c r="B40" i="3"/>
  <c r="B41" i="3"/>
  <c r="B42" i="3"/>
  <c r="B43" i="3"/>
  <c r="B44" i="3"/>
  <c r="B45" i="3"/>
  <c r="B46" i="3"/>
  <c r="B47" i="3"/>
  <c r="B48" i="3"/>
  <c r="B49" i="3"/>
  <c r="B50" i="3"/>
  <c r="B17" i="3"/>
  <c r="B18" i="3"/>
  <c r="B19" i="3"/>
  <c r="B20" i="3"/>
  <c r="B21" i="3"/>
  <c r="B22" i="3"/>
  <c r="B23" i="3"/>
  <c r="B24" i="3"/>
  <c r="B25" i="3"/>
  <c r="B26" i="3"/>
  <c r="B27" i="3"/>
  <c r="J15" i="3"/>
  <c r="H15" i="3"/>
  <c r="B9" i="3"/>
  <c r="B10" i="3"/>
  <c r="B11" i="3"/>
  <c r="B12" i="3"/>
  <c r="B13" i="3"/>
  <c r="G113" i="1" l="1"/>
  <c r="F113" i="1" l="1"/>
  <c r="G136" i="1"/>
  <c r="F136" i="1"/>
  <c r="E136" i="1"/>
  <c r="D136" i="1"/>
  <c r="C136" i="1"/>
  <c r="E113" i="1"/>
  <c r="D113" i="1"/>
  <c r="C113" i="1"/>
  <c r="J125" i="3" l="1"/>
  <c r="G131" i="1" s="1"/>
  <c r="J126" i="3"/>
  <c r="G132" i="1" s="1"/>
  <c r="J127" i="3"/>
  <c r="G133" i="1" s="1"/>
  <c r="J128" i="3"/>
  <c r="G134" i="1" s="1"/>
  <c r="J129" i="3"/>
  <c r="G135" i="1" s="1"/>
  <c r="J124" i="3"/>
  <c r="G130" i="1" s="1"/>
  <c r="H125" i="3"/>
  <c r="F131" i="1" s="1"/>
  <c r="H126" i="3"/>
  <c r="F132" i="1" s="1"/>
  <c r="H127" i="3"/>
  <c r="F133" i="1" s="1"/>
  <c r="H128" i="3"/>
  <c r="F134" i="1" s="1"/>
  <c r="F135" i="1"/>
  <c r="H124" i="3"/>
  <c r="F130" i="1" s="1"/>
  <c r="F125" i="3"/>
  <c r="E131" i="1" s="1"/>
  <c r="F126" i="3"/>
  <c r="E132" i="1" s="1"/>
  <c r="F127" i="3"/>
  <c r="E133" i="1" s="1"/>
  <c r="F128" i="3"/>
  <c r="E134" i="1" s="1"/>
  <c r="E135" i="1"/>
  <c r="F124" i="3"/>
  <c r="E130" i="1" s="1"/>
  <c r="D125" i="3"/>
  <c r="D131" i="1" s="1"/>
  <c r="D126" i="3"/>
  <c r="D132" i="1" s="1"/>
  <c r="D127" i="3"/>
  <c r="D133" i="1" s="1"/>
  <c r="D128" i="3"/>
  <c r="D134" i="1" s="1"/>
  <c r="D135" i="1"/>
  <c r="D124" i="3"/>
  <c r="D130" i="1" s="1"/>
  <c r="B125" i="3"/>
  <c r="C131" i="1" s="1"/>
  <c r="B126" i="3"/>
  <c r="C132" i="1" s="1"/>
  <c r="B127" i="3"/>
  <c r="C133" i="1" s="1"/>
  <c r="B128" i="3"/>
  <c r="C134" i="1" s="1"/>
  <c r="C135" i="1"/>
  <c r="B124" i="3"/>
  <c r="C130" i="1" s="1"/>
  <c r="J102" i="3"/>
  <c r="G108" i="1" s="1"/>
  <c r="J103" i="3"/>
  <c r="G109" i="1" s="1"/>
  <c r="J104" i="3"/>
  <c r="G110" i="1" s="1"/>
  <c r="J105" i="3"/>
  <c r="G111" i="1" s="1"/>
  <c r="G112" i="1"/>
  <c r="J101" i="3"/>
  <c r="G107" i="1" s="1"/>
  <c r="H102" i="3"/>
  <c r="F108" i="1" s="1"/>
  <c r="H103" i="3"/>
  <c r="F109" i="1" s="1"/>
  <c r="H104" i="3"/>
  <c r="F110" i="1" s="1"/>
  <c r="H105" i="3"/>
  <c r="F111" i="1" s="1"/>
  <c r="F112" i="1"/>
  <c r="H101" i="3"/>
  <c r="F107" i="1" s="1"/>
  <c r="F102" i="3"/>
  <c r="E108" i="1" s="1"/>
  <c r="F103" i="3"/>
  <c r="E109" i="1" s="1"/>
  <c r="F104" i="3"/>
  <c r="E110" i="1" s="1"/>
  <c r="F105" i="3"/>
  <c r="E111" i="1" s="1"/>
  <c r="E112" i="1"/>
  <c r="F101" i="3"/>
  <c r="E107" i="1" s="1"/>
  <c r="D102" i="3"/>
  <c r="D108" i="1" s="1"/>
  <c r="D103" i="3"/>
  <c r="D109" i="1" s="1"/>
  <c r="D104" i="3"/>
  <c r="D110" i="1" s="1"/>
  <c r="D105" i="3"/>
  <c r="D111" i="1" s="1"/>
  <c r="D112" i="1"/>
  <c r="D101" i="3"/>
  <c r="D107" i="1" s="1"/>
  <c r="B102" i="3"/>
  <c r="C108" i="1" s="1"/>
  <c r="B103" i="3"/>
  <c r="C109" i="1" s="1"/>
  <c r="B104" i="3"/>
  <c r="C110" i="1" s="1"/>
  <c r="B105" i="3"/>
  <c r="C111" i="1" s="1"/>
  <c r="C112" i="1"/>
  <c r="B101" i="3"/>
  <c r="C107" i="1" s="1"/>
  <c r="J132" i="3"/>
  <c r="G138" i="1" s="1"/>
  <c r="J134" i="3"/>
  <c r="G140" i="1" s="1"/>
  <c r="J136" i="3"/>
  <c r="G142" i="1" s="1"/>
  <c r="J138" i="3"/>
  <c r="G144" i="1" s="1"/>
  <c r="J139" i="3"/>
  <c r="G145" i="1" s="1"/>
  <c r="J140" i="3"/>
  <c r="G146" i="1" s="1"/>
  <c r="J141" i="3"/>
  <c r="G147" i="1" s="1"/>
  <c r="J142" i="3"/>
  <c r="G148" i="1" s="1"/>
  <c r="J131" i="3"/>
  <c r="G137" i="1" s="1"/>
  <c r="H132" i="3"/>
  <c r="F138" i="1" s="1"/>
  <c r="H134" i="3"/>
  <c r="F140" i="1" s="1"/>
  <c r="H136" i="3"/>
  <c r="F142" i="1" s="1"/>
  <c r="H138" i="3"/>
  <c r="F144" i="1" s="1"/>
  <c r="H139" i="3"/>
  <c r="F145" i="1" s="1"/>
  <c r="H140" i="3"/>
  <c r="F146" i="1" s="1"/>
  <c r="H141" i="3"/>
  <c r="F147" i="1" s="1"/>
  <c r="H142" i="3"/>
  <c r="F148" i="1" s="1"/>
  <c r="H131" i="3"/>
  <c r="F137" i="1" s="1"/>
  <c r="F132" i="3"/>
  <c r="E138" i="1" s="1"/>
  <c r="F134" i="3"/>
  <c r="E140" i="1" s="1"/>
  <c r="F136" i="3"/>
  <c r="E142" i="1" s="1"/>
  <c r="F138" i="3"/>
  <c r="E144" i="1" s="1"/>
  <c r="F139" i="3"/>
  <c r="E145" i="1" s="1"/>
  <c r="F140" i="3"/>
  <c r="E146" i="1" s="1"/>
  <c r="F141" i="3"/>
  <c r="E147" i="1" s="1"/>
  <c r="F142" i="3"/>
  <c r="E148" i="1" s="1"/>
  <c r="E137" i="1"/>
  <c r="D132" i="3"/>
  <c r="D138" i="1" s="1"/>
  <c r="D134" i="3"/>
  <c r="D140" i="1" s="1"/>
  <c r="D136" i="3"/>
  <c r="D142" i="1" s="1"/>
  <c r="D138" i="3"/>
  <c r="D144" i="1" s="1"/>
  <c r="D139" i="3"/>
  <c r="D145" i="1" s="1"/>
  <c r="D140" i="3"/>
  <c r="D146" i="1" s="1"/>
  <c r="D141" i="3"/>
  <c r="D147" i="1" s="1"/>
  <c r="D142" i="3"/>
  <c r="D148" i="1" s="1"/>
  <c r="D137" i="1"/>
  <c r="B132" i="3"/>
  <c r="C138" i="1" s="1"/>
  <c r="B134" i="3"/>
  <c r="C140" i="1" s="1"/>
  <c r="B136" i="3"/>
  <c r="C142" i="1" s="1"/>
  <c r="B138" i="3"/>
  <c r="C144" i="1" s="1"/>
  <c r="B139" i="3"/>
  <c r="C145" i="1" s="1"/>
  <c r="B140" i="3"/>
  <c r="C146" i="1" s="1"/>
  <c r="B141" i="3"/>
  <c r="C147" i="1" s="1"/>
  <c r="B142" i="3"/>
  <c r="C148" i="1" s="1"/>
  <c r="C137" i="1"/>
  <c r="G114" i="1"/>
  <c r="H109" i="3"/>
  <c r="F115" i="1" s="1"/>
  <c r="H110" i="3"/>
  <c r="F116" i="1" s="1"/>
  <c r="H111" i="3"/>
  <c r="F117" i="1" s="1"/>
  <c r="H112" i="3"/>
  <c r="F118" i="1" s="1"/>
  <c r="H113" i="3"/>
  <c r="F119" i="1" s="1"/>
  <c r="H114" i="3"/>
  <c r="F120" i="1" s="1"/>
  <c r="H115" i="3"/>
  <c r="F121" i="1" s="1"/>
  <c r="H116" i="3"/>
  <c r="F122" i="1" s="1"/>
  <c r="H117" i="3"/>
  <c r="F123" i="1" s="1"/>
  <c r="H118" i="3"/>
  <c r="F124" i="1" s="1"/>
  <c r="H119" i="3"/>
  <c r="F125" i="1" s="1"/>
  <c r="F114" i="1"/>
  <c r="E115" i="1"/>
  <c r="E116" i="1"/>
  <c r="E117" i="1"/>
  <c r="E118" i="1"/>
  <c r="E119" i="1"/>
  <c r="E120" i="1"/>
  <c r="E121" i="1"/>
  <c r="E122" i="1"/>
  <c r="E123" i="1"/>
  <c r="E124" i="1"/>
  <c r="E125" i="1"/>
  <c r="D109" i="3"/>
  <c r="D115" i="1" s="1"/>
  <c r="D110" i="3"/>
  <c r="D116" i="1" s="1"/>
  <c r="D111" i="3"/>
  <c r="D117" i="1" s="1"/>
  <c r="D112" i="3"/>
  <c r="D118" i="1" s="1"/>
  <c r="D113" i="3"/>
  <c r="D119" i="1" s="1"/>
  <c r="D114" i="3"/>
  <c r="D120" i="1" s="1"/>
  <c r="D115" i="3"/>
  <c r="D121" i="1" s="1"/>
  <c r="D116" i="3"/>
  <c r="D122" i="1" s="1"/>
  <c r="D117" i="3"/>
  <c r="D123" i="1" s="1"/>
  <c r="D118" i="3"/>
  <c r="D124" i="1" s="1"/>
  <c r="D119" i="3"/>
  <c r="D125" i="1" s="1"/>
  <c r="D114" i="1"/>
  <c r="B109" i="3"/>
  <c r="C115" i="1" s="1"/>
  <c r="B110" i="3"/>
  <c r="C116" i="1" s="1"/>
  <c r="B111" i="3"/>
  <c r="C117" i="1" s="1"/>
  <c r="B112" i="3"/>
  <c r="C118" i="1" s="1"/>
  <c r="B113" i="3"/>
  <c r="C119" i="1" s="1"/>
  <c r="B114" i="3"/>
  <c r="C120" i="1" s="1"/>
  <c r="B115" i="3"/>
  <c r="C121" i="1" s="1"/>
  <c r="B116" i="3"/>
  <c r="C122" i="1" s="1"/>
  <c r="B117" i="3"/>
  <c r="C123" i="1" s="1"/>
  <c r="B118" i="3"/>
  <c r="C124" i="1" s="1"/>
  <c r="B119" i="3"/>
  <c r="C125" i="1" s="1"/>
  <c r="C114" i="1"/>
  <c r="G125" i="1"/>
  <c r="G124" i="1"/>
  <c r="G123" i="1"/>
  <c r="G122" i="1"/>
  <c r="G121" i="1"/>
  <c r="G120" i="1"/>
  <c r="G119" i="1"/>
  <c r="G118" i="1"/>
  <c r="G117" i="1"/>
  <c r="G116" i="1"/>
  <c r="G115" i="1"/>
  <c r="E114" i="1"/>
  <c r="C90" i="1"/>
  <c r="D90" i="1"/>
  <c r="E90" i="1"/>
  <c r="F90" i="1"/>
  <c r="G90" i="1"/>
  <c r="C72" i="1" l="1"/>
  <c r="D71" i="3"/>
  <c r="D72" i="1" s="1"/>
  <c r="F71" i="3"/>
  <c r="E72" i="1" s="1"/>
  <c r="H71" i="3"/>
  <c r="F72" i="1" s="1"/>
  <c r="J71" i="3"/>
  <c r="G72" i="1" s="1"/>
  <c r="B96" i="3"/>
  <c r="D96" i="3"/>
  <c r="F96" i="3"/>
  <c r="H96" i="3"/>
  <c r="J96" i="3"/>
  <c r="B95" i="3"/>
  <c r="C101" i="1" s="1"/>
  <c r="D95" i="3"/>
  <c r="D101" i="1" s="1"/>
  <c r="F95" i="3"/>
  <c r="E101" i="1" s="1"/>
  <c r="H95" i="3"/>
  <c r="F101" i="1" s="1"/>
  <c r="J95" i="3"/>
  <c r="B94" i="3"/>
  <c r="C100" i="1" s="1"/>
  <c r="D94" i="3"/>
  <c r="D100" i="1" s="1"/>
  <c r="F94" i="3"/>
  <c r="E100" i="1" s="1"/>
  <c r="H94" i="3"/>
  <c r="F100" i="1" s="1"/>
  <c r="J94" i="3"/>
  <c r="C74" i="1"/>
  <c r="D73" i="3"/>
  <c r="D74" i="1" s="1"/>
  <c r="F73" i="3"/>
  <c r="E74" i="1" s="1"/>
  <c r="H73" i="3"/>
  <c r="F74" i="1" s="1"/>
  <c r="J73" i="3"/>
  <c r="G74" i="1" s="1"/>
  <c r="C73" i="1"/>
  <c r="D72" i="3"/>
  <c r="D73" i="1" s="1"/>
  <c r="F72" i="3"/>
  <c r="E73" i="1" s="1"/>
  <c r="H72" i="3"/>
  <c r="F73" i="1" s="1"/>
  <c r="J72" i="3"/>
  <c r="G73" i="1" s="1"/>
  <c r="C51" i="1"/>
  <c r="D51" i="1"/>
  <c r="E51" i="1"/>
  <c r="F51" i="1"/>
  <c r="G51" i="1"/>
  <c r="C50" i="1"/>
  <c r="D50" i="1"/>
  <c r="E50" i="1"/>
  <c r="F50" i="1"/>
  <c r="G50" i="1"/>
  <c r="C49" i="1"/>
  <c r="D49" i="1"/>
  <c r="E49" i="1"/>
  <c r="F49" i="1"/>
  <c r="G49" i="1"/>
  <c r="G100" i="1" l="1"/>
  <c r="G101" i="1"/>
  <c r="D102" i="1"/>
  <c r="G102" i="1"/>
  <c r="C102" i="1"/>
  <c r="F102" i="1"/>
  <c r="E102" i="1"/>
  <c r="C28" i="1"/>
  <c r="D27" i="3"/>
  <c r="D28" i="1" s="1"/>
  <c r="F27" i="3"/>
  <c r="E28" i="1" s="1"/>
  <c r="H27" i="3"/>
  <c r="F28" i="1" s="1"/>
  <c r="J27" i="3"/>
  <c r="G28" i="1" s="1"/>
  <c r="C27" i="1"/>
  <c r="D26" i="3"/>
  <c r="D27" i="1" s="1"/>
  <c r="F26" i="3"/>
  <c r="E27" i="1" s="1"/>
  <c r="H26" i="3"/>
  <c r="F27" i="1" s="1"/>
  <c r="J26" i="3"/>
  <c r="G27" i="1" s="1"/>
  <c r="C26" i="1"/>
  <c r="D25" i="3"/>
  <c r="D26" i="1" s="1"/>
  <c r="F25" i="3"/>
  <c r="E26" i="1" s="1"/>
  <c r="H25" i="3"/>
  <c r="F26" i="1" s="1"/>
  <c r="J25" i="3"/>
  <c r="G26" i="1" s="1"/>
  <c r="G16" i="1" l="1"/>
  <c r="F16" i="1"/>
  <c r="E16" i="1"/>
  <c r="D16" i="1"/>
  <c r="G39" i="1"/>
  <c r="F39" i="1"/>
  <c r="E39" i="1"/>
  <c r="D39" i="1"/>
  <c r="C39" i="1"/>
  <c r="G62" i="1"/>
  <c r="F62" i="1"/>
  <c r="E62" i="1"/>
  <c r="D62" i="1"/>
  <c r="C62" i="1"/>
  <c r="C16" i="1"/>
  <c r="J78" i="3"/>
  <c r="G84" i="1" s="1"/>
  <c r="J79" i="3"/>
  <c r="J80" i="3"/>
  <c r="J81" i="3"/>
  <c r="J82" i="3"/>
  <c r="J86" i="3"/>
  <c r="J87" i="3"/>
  <c r="J88" i="3"/>
  <c r="J89" i="3"/>
  <c r="J90" i="3"/>
  <c r="J91" i="3"/>
  <c r="J92" i="3"/>
  <c r="J93" i="3"/>
  <c r="H78" i="3"/>
  <c r="F84" i="1" s="1"/>
  <c r="H79" i="3"/>
  <c r="F85" i="1" s="1"/>
  <c r="H80" i="3"/>
  <c r="F86" i="1" s="1"/>
  <c r="H81" i="3"/>
  <c r="F87" i="1" s="1"/>
  <c r="H82" i="3"/>
  <c r="F88" i="1" s="1"/>
  <c r="H86" i="3"/>
  <c r="F92" i="1" s="1"/>
  <c r="H87" i="3"/>
  <c r="F93" i="1" s="1"/>
  <c r="H88" i="3"/>
  <c r="F94" i="1" s="1"/>
  <c r="H89" i="3"/>
  <c r="F95" i="1" s="1"/>
  <c r="H90" i="3"/>
  <c r="F96" i="1" s="1"/>
  <c r="H91" i="3"/>
  <c r="F97" i="1" s="1"/>
  <c r="H92" i="3"/>
  <c r="F98" i="1" s="1"/>
  <c r="H93" i="3"/>
  <c r="F99" i="1" s="1"/>
  <c r="F78" i="3"/>
  <c r="E84" i="1" s="1"/>
  <c r="F79" i="3"/>
  <c r="E85" i="1" s="1"/>
  <c r="F80" i="3"/>
  <c r="E86" i="1" s="1"/>
  <c r="F81" i="3"/>
  <c r="E87" i="1" s="1"/>
  <c r="F82" i="3"/>
  <c r="E88" i="1" s="1"/>
  <c r="F86" i="3"/>
  <c r="E92" i="1" s="1"/>
  <c r="F87" i="3"/>
  <c r="E93" i="1" s="1"/>
  <c r="F88" i="3"/>
  <c r="E94" i="1" s="1"/>
  <c r="F89" i="3"/>
  <c r="E95" i="1" s="1"/>
  <c r="F90" i="3"/>
  <c r="E96" i="1" s="1"/>
  <c r="F91" i="3"/>
  <c r="E97" i="1" s="1"/>
  <c r="F92" i="3"/>
  <c r="E98" i="1" s="1"/>
  <c r="F93" i="3"/>
  <c r="E99" i="1" s="1"/>
  <c r="D78" i="3"/>
  <c r="D84" i="1" s="1"/>
  <c r="D79" i="3"/>
  <c r="D85" i="1" s="1"/>
  <c r="D80" i="3"/>
  <c r="D86" i="1" s="1"/>
  <c r="D81" i="3"/>
  <c r="D87" i="1" s="1"/>
  <c r="D82" i="3"/>
  <c r="D88" i="1" s="1"/>
  <c r="D86" i="3"/>
  <c r="D92" i="1" s="1"/>
  <c r="D87" i="3"/>
  <c r="D93" i="1" s="1"/>
  <c r="D88" i="3"/>
  <c r="D94" i="1" s="1"/>
  <c r="D89" i="3"/>
  <c r="D95" i="1" s="1"/>
  <c r="D90" i="3"/>
  <c r="D96" i="1" s="1"/>
  <c r="D91" i="3"/>
  <c r="D97" i="1" s="1"/>
  <c r="D92" i="3"/>
  <c r="D98" i="1" s="1"/>
  <c r="D93" i="3"/>
  <c r="D99" i="1" s="1"/>
  <c r="B78" i="3"/>
  <c r="C84" i="1" s="1"/>
  <c r="B79" i="3"/>
  <c r="C85" i="1" s="1"/>
  <c r="B80" i="3"/>
  <c r="C86" i="1" s="1"/>
  <c r="B81" i="3"/>
  <c r="C87" i="1" s="1"/>
  <c r="B82" i="3"/>
  <c r="C88" i="1" s="1"/>
  <c r="B93" i="3"/>
  <c r="C99" i="1" s="1"/>
  <c r="B86" i="3"/>
  <c r="C92" i="1" s="1"/>
  <c r="B87" i="3"/>
  <c r="C93" i="1" s="1"/>
  <c r="B88" i="3"/>
  <c r="C94" i="1" s="1"/>
  <c r="B89" i="3"/>
  <c r="C95" i="1" s="1"/>
  <c r="B90" i="3"/>
  <c r="C96" i="1" s="1"/>
  <c r="B91" i="3"/>
  <c r="C97" i="1" s="1"/>
  <c r="B92" i="3"/>
  <c r="C98" i="1" s="1"/>
  <c r="F91" i="1"/>
  <c r="F89" i="1"/>
  <c r="E89" i="1"/>
  <c r="E91" i="1"/>
  <c r="D91" i="1"/>
  <c r="D89" i="1"/>
  <c r="C89" i="1"/>
  <c r="C91" i="1"/>
  <c r="J55" i="3"/>
  <c r="G56" i="1" s="1"/>
  <c r="J56" i="3"/>
  <c r="G57" i="1" s="1"/>
  <c r="J57" i="3"/>
  <c r="G58" i="1" s="1"/>
  <c r="J58" i="3"/>
  <c r="G59" i="1" s="1"/>
  <c r="J59" i="3"/>
  <c r="G60" i="1" s="1"/>
  <c r="J63" i="3"/>
  <c r="G64" i="1" s="1"/>
  <c r="J64" i="3"/>
  <c r="G65" i="1" s="1"/>
  <c r="J65" i="3"/>
  <c r="G66" i="1" s="1"/>
  <c r="J66" i="3"/>
  <c r="G67" i="1" s="1"/>
  <c r="J67" i="3"/>
  <c r="G68" i="1" s="1"/>
  <c r="J68" i="3"/>
  <c r="G69" i="1" s="1"/>
  <c r="J69" i="3"/>
  <c r="G70" i="1" s="1"/>
  <c r="J70" i="3"/>
  <c r="G71" i="1" s="1"/>
  <c r="H55" i="3"/>
  <c r="F56" i="1" s="1"/>
  <c r="H56" i="3"/>
  <c r="F57" i="1" s="1"/>
  <c r="H57" i="3"/>
  <c r="F58" i="1" s="1"/>
  <c r="H58" i="3"/>
  <c r="F59" i="1" s="1"/>
  <c r="H59" i="3"/>
  <c r="F60" i="1" s="1"/>
  <c r="H63" i="3"/>
  <c r="F64" i="1" s="1"/>
  <c r="H64" i="3"/>
  <c r="F65" i="1" s="1"/>
  <c r="H65" i="3"/>
  <c r="F66" i="1" s="1"/>
  <c r="H66" i="3"/>
  <c r="F67" i="1" s="1"/>
  <c r="H67" i="3"/>
  <c r="F68" i="1" s="1"/>
  <c r="H68" i="3"/>
  <c r="F69" i="1" s="1"/>
  <c r="H69" i="3"/>
  <c r="F70" i="1" s="1"/>
  <c r="H70" i="3"/>
  <c r="F71" i="1" s="1"/>
  <c r="F55" i="3"/>
  <c r="E56" i="1" s="1"/>
  <c r="F56" i="3"/>
  <c r="E57" i="1" s="1"/>
  <c r="F57" i="3"/>
  <c r="E58" i="1" s="1"/>
  <c r="F58" i="3"/>
  <c r="E59" i="1" s="1"/>
  <c r="F59" i="3"/>
  <c r="E60" i="1" s="1"/>
  <c r="F63" i="3"/>
  <c r="E64" i="1" s="1"/>
  <c r="F64" i="3"/>
  <c r="E65" i="1" s="1"/>
  <c r="F65" i="3"/>
  <c r="E66" i="1" s="1"/>
  <c r="F66" i="3"/>
  <c r="E67" i="1" s="1"/>
  <c r="F67" i="3"/>
  <c r="E68" i="1" s="1"/>
  <c r="F68" i="3"/>
  <c r="E69" i="1" s="1"/>
  <c r="F69" i="3"/>
  <c r="E70" i="1" s="1"/>
  <c r="F70" i="3"/>
  <c r="E71" i="1" s="1"/>
  <c r="D55" i="3"/>
  <c r="D56" i="1" s="1"/>
  <c r="D56" i="3"/>
  <c r="D57" i="1" s="1"/>
  <c r="D57" i="3"/>
  <c r="D58" i="1" s="1"/>
  <c r="D58" i="3"/>
  <c r="D59" i="1" s="1"/>
  <c r="D59" i="3"/>
  <c r="D60" i="1" s="1"/>
  <c r="D63" i="3"/>
  <c r="D64" i="1" s="1"/>
  <c r="D64" i="3"/>
  <c r="D65" i="1" s="1"/>
  <c r="D65" i="3"/>
  <c r="D66" i="1" s="1"/>
  <c r="D66" i="3"/>
  <c r="D67" i="1" s="1"/>
  <c r="D67" i="3"/>
  <c r="D68" i="1" s="1"/>
  <c r="D68" i="3"/>
  <c r="D69" i="1" s="1"/>
  <c r="D69" i="3"/>
  <c r="D70" i="1" s="1"/>
  <c r="D70" i="3"/>
  <c r="D71" i="1" s="1"/>
  <c r="C56" i="1"/>
  <c r="C57" i="1"/>
  <c r="C58" i="1"/>
  <c r="C59" i="1"/>
  <c r="C60" i="1"/>
  <c r="C64" i="1"/>
  <c r="C65" i="1"/>
  <c r="C66" i="1"/>
  <c r="C67" i="1"/>
  <c r="C68" i="1"/>
  <c r="C69" i="1"/>
  <c r="C70" i="1"/>
  <c r="C71" i="1"/>
  <c r="C61" i="1"/>
  <c r="D61" i="1"/>
  <c r="E61" i="1"/>
  <c r="F61" i="1"/>
  <c r="G61" i="1"/>
  <c r="G63" i="1"/>
  <c r="F63" i="1"/>
  <c r="E63" i="1"/>
  <c r="D63" i="1"/>
  <c r="C63" i="1"/>
  <c r="C41" i="1"/>
  <c r="C42" i="1"/>
  <c r="C43" i="1"/>
  <c r="C44" i="1"/>
  <c r="C45" i="1"/>
  <c r="C46" i="1"/>
  <c r="C47" i="1"/>
  <c r="C48" i="1"/>
  <c r="D41" i="1"/>
  <c r="D42" i="1"/>
  <c r="D43" i="1"/>
  <c r="D44" i="1"/>
  <c r="D45" i="1"/>
  <c r="D46" i="1"/>
  <c r="D47" i="1"/>
  <c r="D48" i="1"/>
  <c r="E41" i="1"/>
  <c r="E42" i="1"/>
  <c r="E43" i="1"/>
  <c r="E44" i="1"/>
  <c r="E45" i="1"/>
  <c r="E46" i="1"/>
  <c r="E47" i="1"/>
  <c r="E48" i="1"/>
  <c r="F41" i="1"/>
  <c r="F42" i="1"/>
  <c r="F43" i="1"/>
  <c r="F44" i="1"/>
  <c r="F45" i="1"/>
  <c r="F46" i="1"/>
  <c r="F47" i="1"/>
  <c r="F48" i="1"/>
  <c r="G41" i="1"/>
  <c r="G42" i="1"/>
  <c r="G43" i="1"/>
  <c r="G44" i="1"/>
  <c r="G45" i="1"/>
  <c r="G46" i="1"/>
  <c r="G47" i="1"/>
  <c r="G48" i="1"/>
  <c r="G33" i="1"/>
  <c r="G34" i="1"/>
  <c r="G35" i="1"/>
  <c r="G36" i="1"/>
  <c r="G37" i="1"/>
  <c r="F33" i="1"/>
  <c r="F34" i="1"/>
  <c r="F35" i="1"/>
  <c r="F36" i="1"/>
  <c r="F37" i="1"/>
  <c r="E33" i="1"/>
  <c r="E34" i="1"/>
  <c r="E35" i="1"/>
  <c r="E36" i="1"/>
  <c r="E37" i="1"/>
  <c r="D33" i="1"/>
  <c r="D34" i="1"/>
  <c r="D35" i="1"/>
  <c r="D36" i="1"/>
  <c r="D37" i="1"/>
  <c r="D38" i="1"/>
  <c r="E38" i="1"/>
  <c r="F38" i="1"/>
  <c r="G38" i="1"/>
  <c r="G40" i="1"/>
  <c r="F40" i="1"/>
  <c r="E40" i="1"/>
  <c r="D40" i="1"/>
  <c r="C33" i="1"/>
  <c r="C34" i="1"/>
  <c r="C35" i="1"/>
  <c r="C36" i="1"/>
  <c r="C37" i="1"/>
  <c r="C38" i="1"/>
  <c r="C40" i="1"/>
  <c r="J13" i="3"/>
  <c r="G14" i="1" s="1"/>
  <c r="H9" i="3"/>
  <c r="F10" i="1" s="1"/>
  <c r="H10" i="3"/>
  <c r="F11" i="1" s="1"/>
  <c r="H11" i="3"/>
  <c r="F12" i="1" s="1"/>
  <c r="H12" i="3"/>
  <c r="F13" i="1" s="1"/>
  <c r="H13" i="3"/>
  <c r="F14" i="1" s="1"/>
  <c r="F9" i="3"/>
  <c r="E10" i="1" s="1"/>
  <c r="F10" i="3"/>
  <c r="E11" i="1" s="1"/>
  <c r="F11" i="3"/>
  <c r="E12" i="1" s="1"/>
  <c r="F12" i="3"/>
  <c r="E13" i="1" s="1"/>
  <c r="F13" i="3"/>
  <c r="E14" i="1" s="1"/>
  <c r="D9" i="3"/>
  <c r="D10" i="1" s="1"/>
  <c r="D10" i="3"/>
  <c r="D11" i="1" s="1"/>
  <c r="D11" i="3"/>
  <c r="D12" i="1" s="1"/>
  <c r="D12" i="3"/>
  <c r="D13" i="1" s="1"/>
  <c r="D13" i="3"/>
  <c r="D14" i="1" s="1"/>
  <c r="G15" i="1"/>
  <c r="F15" i="1"/>
  <c r="E15" i="1"/>
  <c r="D15" i="1"/>
  <c r="C10" i="1"/>
  <c r="C11" i="1"/>
  <c r="C12" i="1"/>
  <c r="C13" i="1"/>
  <c r="C14" i="1"/>
  <c r="C15" i="1"/>
  <c r="J17" i="3"/>
  <c r="G18" i="1" s="1"/>
  <c r="J18" i="3"/>
  <c r="G19" i="1" s="1"/>
  <c r="J19" i="3"/>
  <c r="G20" i="1" s="1"/>
  <c r="J20" i="3"/>
  <c r="G21" i="1" s="1"/>
  <c r="J21" i="3"/>
  <c r="G22" i="1" s="1"/>
  <c r="J22" i="3"/>
  <c r="G23" i="1" s="1"/>
  <c r="J23" i="3"/>
  <c r="G24" i="1" s="1"/>
  <c r="J24" i="3"/>
  <c r="G25" i="1" s="1"/>
  <c r="G17" i="1"/>
  <c r="H17" i="3"/>
  <c r="F18" i="1" s="1"/>
  <c r="H18" i="3"/>
  <c r="F19" i="1" s="1"/>
  <c r="H19" i="3"/>
  <c r="F20" i="1" s="1"/>
  <c r="H20" i="3"/>
  <c r="F21" i="1" s="1"/>
  <c r="H21" i="3"/>
  <c r="F22" i="1" s="1"/>
  <c r="H22" i="3"/>
  <c r="F23" i="1" s="1"/>
  <c r="H23" i="3"/>
  <c r="F24" i="1" s="1"/>
  <c r="H24" i="3"/>
  <c r="F25" i="1" s="1"/>
  <c r="F17" i="1"/>
  <c r="F17" i="3"/>
  <c r="E18" i="1" s="1"/>
  <c r="F18" i="3"/>
  <c r="E19" i="1" s="1"/>
  <c r="F19" i="3"/>
  <c r="E20" i="1" s="1"/>
  <c r="F20" i="3"/>
  <c r="E21" i="1" s="1"/>
  <c r="F21" i="3"/>
  <c r="E22" i="1" s="1"/>
  <c r="F22" i="3"/>
  <c r="E23" i="1" s="1"/>
  <c r="F23" i="3"/>
  <c r="E24" i="1" s="1"/>
  <c r="F24" i="3"/>
  <c r="E25" i="1" s="1"/>
  <c r="E17" i="1"/>
  <c r="D17" i="3"/>
  <c r="D18" i="1" s="1"/>
  <c r="D18" i="3"/>
  <c r="D19" i="1" s="1"/>
  <c r="D19" i="3"/>
  <c r="D20" i="1" s="1"/>
  <c r="D20" i="3"/>
  <c r="D21" i="1" s="1"/>
  <c r="D21" i="3"/>
  <c r="D22" i="1" s="1"/>
  <c r="D22" i="3"/>
  <c r="D23" i="1" s="1"/>
  <c r="D23" i="3"/>
  <c r="D24" i="1" s="1"/>
  <c r="D24" i="3"/>
  <c r="D25" i="1" s="1"/>
  <c r="D17" i="1"/>
  <c r="C18" i="1"/>
  <c r="C19" i="1"/>
  <c r="C20" i="1"/>
  <c r="C21" i="1"/>
  <c r="C22" i="1"/>
  <c r="C23" i="1"/>
  <c r="C24" i="1"/>
  <c r="C25" i="1"/>
  <c r="C17" i="1"/>
  <c r="G97" i="1" l="1"/>
  <c r="G86" i="1"/>
  <c r="G96" i="1"/>
  <c r="G92" i="1"/>
  <c r="G85" i="1"/>
  <c r="G99" i="1"/>
  <c r="G95" i="1"/>
  <c r="G88" i="1"/>
  <c r="G89" i="1"/>
  <c r="G93" i="1"/>
  <c r="G91" i="1"/>
  <c r="G98" i="1"/>
  <c r="G94" i="1"/>
  <c r="G87" i="1"/>
</calcChain>
</file>

<file path=xl/sharedStrings.xml><?xml version="1.0" encoding="utf-8"?>
<sst xmlns="http://schemas.openxmlformats.org/spreadsheetml/2006/main" count="120" uniqueCount="34">
  <si>
    <t>Längd (mm)</t>
  </si>
  <si>
    <t>Effekt</t>
  </si>
  <si>
    <t>n</t>
  </si>
  <si>
    <t>Höjd 700</t>
  </si>
  <si>
    <t>Höjd 200</t>
  </si>
  <si>
    <t>Höjd 300</t>
  </si>
  <si>
    <t>Höjd 400</t>
  </si>
  <si>
    <t>Höjd 500</t>
  </si>
  <si>
    <t>Höjd 600</t>
  </si>
  <si>
    <t>Höjd 900</t>
  </si>
  <si>
    <t xml:space="preserve">Versio: </t>
  </si>
  <si>
    <t>Modul Compact Integra</t>
  </si>
  <si>
    <t>Menolämp.</t>
  </si>
  <si>
    <t>Paluulämp.</t>
  </si>
  <si>
    <t>Huonelämp.</t>
  </si>
  <si>
    <t>Korkeus 200</t>
  </si>
  <si>
    <t>Korkeus 300</t>
  </si>
  <si>
    <t>Korkeus 400</t>
  </si>
  <si>
    <t>Korkeus 500</t>
  </si>
  <si>
    <t>Korkeus 600</t>
  </si>
  <si>
    <t>Korkeus 700</t>
  </si>
  <si>
    <t>Korkeus 900</t>
  </si>
  <si>
    <t>Pituus (mm)</t>
  </si>
  <si>
    <t>Teho (W)</t>
  </si>
  <si>
    <t>Stravent Oy pidättää oikeuden tehdä muutoksia tähän taulukkoon ilman erillistä ilmoitusta.</t>
  </si>
  <si>
    <t>Stravent Oy</t>
  </si>
  <si>
    <t>Puhelin:</t>
  </si>
  <si>
    <t>09 4241 3630</t>
  </si>
  <si>
    <t>Olarinluoma 7</t>
  </si>
  <si>
    <t>Email:</t>
  </si>
  <si>
    <t>etunimi.sukunimi@stravent.fi</t>
  </si>
  <si>
    <t>02200 Espoo</t>
  </si>
  <si>
    <t>www:</t>
  </si>
  <si>
    <t>www.stravent.fi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</si>
</sst>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#,##0.0000\ _k_r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3.5"/>
      <name val="MS Sans Serif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84">
    <xf numFmtId="0" fontId="0" fillId="0" borderId="0" xfId="0"/>
    <xf numFmtId="1" fontId="0" fillId="0" borderId="0" xfId="0" applyNumberFormat="1"/>
    <xf numFmtId="0" fontId="5" fillId="0" borderId="8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Alignment="1"/>
    <xf numFmtId="0" fontId="7" fillId="0" borderId="0" xfId="0" applyFont="1" applyFill="1" applyBorder="1" applyAlignment="1" applyProtection="1">
      <alignment horizontal="left"/>
      <protection locked="0"/>
    </xf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  <xf numFmtId="0" fontId="10" fillId="0" borderId="0" xfId="0" applyFont="1" applyFill="1" applyBorder="1"/>
    <xf numFmtId="14" fontId="0" fillId="0" borderId="0" xfId="0" applyNumberFormat="1"/>
    <xf numFmtId="0" fontId="0" fillId="3" borderId="8" xfId="0" applyFill="1" applyBorder="1"/>
    <xf numFmtId="0" fontId="5" fillId="3" borderId="8" xfId="0" applyFont="1" applyFill="1" applyBorder="1"/>
    <xf numFmtId="1" fontId="5" fillId="3" borderId="8" xfId="0" applyNumberFormat="1" applyFont="1" applyFill="1" applyBorder="1" applyAlignment="1">
      <alignment horizontal="center"/>
    </xf>
    <xf numFmtId="0" fontId="10" fillId="0" borderId="0" xfId="0" applyFont="1" applyBorder="1"/>
    <xf numFmtId="3" fontId="0" fillId="0" borderId="8" xfId="0" applyNumberFormat="1" applyBorder="1" applyProtection="1">
      <protection hidden="1"/>
    </xf>
    <xf numFmtId="0" fontId="7" fillId="2" borderId="10" xfId="0" applyFont="1" applyFill="1" applyBorder="1" applyAlignment="1" applyProtection="1">
      <alignment horizontal="left" vertical="center"/>
      <protection locked="0"/>
    </xf>
    <xf numFmtId="3" fontId="0" fillId="4" borderId="8" xfId="0" applyNumberFormat="1" applyFill="1" applyBorder="1" applyProtection="1">
      <protection hidden="1"/>
    </xf>
    <xf numFmtId="3" fontId="0" fillId="0" borderId="0" xfId="0" applyNumberFormat="1" applyBorder="1" applyProtection="1">
      <protection hidden="1"/>
    </xf>
    <xf numFmtId="0" fontId="3" fillId="0" borderId="0" xfId="0" applyFont="1"/>
    <xf numFmtId="0" fontId="0" fillId="0" borderId="0" xfId="0" applyBorder="1"/>
    <xf numFmtId="3" fontId="0" fillId="0" borderId="8" xfId="0" applyNumberFormat="1" applyFill="1" applyBorder="1" applyProtection="1">
      <protection hidden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5" fillId="3" borderId="4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164" fontId="5" fillId="3" borderId="8" xfId="0" applyNumberFormat="1" applyFont="1" applyFill="1" applyBorder="1" applyAlignment="1">
      <alignment horizontal="center"/>
    </xf>
    <xf numFmtId="164" fontId="0" fillId="0" borderId="8" xfId="0" applyNumberFormat="1" applyBorder="1" applyProtection="1">
      <protection hidden="1"/>
    </xf>
    <xf numFmtId="164" fontId="0" fillId="0" borderId="8" xfId="0" applyNumberFormat="1" applyFill="1" applyBorder="1" applyProtection="1">
      <protection hidden="1"/>
    </xf>
    <xf numFmtId="0" fontId="1" fillId="0" borderId="0" xfId="0" applyFont="1"/>
    <xf numFmtId="164" fontId="0" fillId="4" borderId="8" xfId="0" applyNumberFormat="1" applyFill="1" applyBorder="1" applyProtection="1">
      <protection hidden="1"/>
    </xf>
    <xf numFmtId="165" fontId="0" fillId="0" borderId="0" xfId="0" applyNumberFormat="1"/>
    <xf numFmtId="165" fontId="5" fillId="3" borderId="8" xfId="0" applyNumberFormat="1" applyFont="1" applyFill="1" applyBorder="1" applyAlignment="1">
      <alignment horizontal="center"/>
    </xf>
    <xf numFmtId="165" fontId="0" fillId="0" borderId="8" xfId="0" applyNumberFormat="1" applyBorder="1" applyProtection="1">
      <protection hidden="1"/>
    </xf>
    <xf numFmtId="165" fontId="0" fillId="4" borderId="8" xfId="0" applyNumberFormat="1" applyFill="1" applyBorder="1" applyProtection="1">
      <protection hidden="1"/>
    </xf>
    <xf numFmtId="165" fontId="0" fillId="0" borderId="8" xfId="0" applyNumberFormat="1" applyFill="1" applyBorder="1" applyProtection="1">
      <protection hidden="1"/>
    </xf>
    <xf numFmtId="1" fontId="2" fillId="0" borderId="7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1" fontId="5" fillId="3" borderId="8" xfId="0" applyNumberFormat="1" applyFont="1" applyFill="1" applyBorder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0" fillId="6" borderId="0" xfId="0" applyFill="1"/>
    <xf numFmtId="1" fontId="0" fillId="6" borderId="0" xfId="0" applyNumberFormat="1" applyFill="1"/>
    <xf numFmtId="0" fontId="0" fillId="6" borderId="0" xfId="0" applyFill="1" applyBorder="1"/>
    <xf numFmtId="1" fontId="5" fillId="3" borderId="8" xfId="0" applyNumberFormat="1" applyFont="1" applyFill="1" applyBorder="1" applyAlignment="1">
      <alignment horizontal="center"/>
    </xf>
    <xf numFmtId="1" fontId="0" fillId="0" borderId="8" xfId="0" applyNumberFormat="1" applyBorder="1"/>
    <xf numFmtId="1" fontId="0" fillId="4" borderId="8" xfId="0" applyNumberFormat="1" applyFill="1" applyBorder="1"/>
    <xf numFmtId="164" fontId="0" fillId="0" borderId="8" xfId="0" applyNumberFormat="1" applyBorder="1"/>
    <xf numFmtId="165" fontId="0" fillId="0" borderId="8" xfId="0" applyNumberFormat="1" applyBorder="1"/>
    <xf numFmtId="0" fontId="2" fillId="0" borderId="8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" fontId="5" fillId="5" borderId="2" xfId="0" applyNumberFormat="1" applyFont="1" applyFill="1" applyBorder="1" applyAlignment="1">
      <alignment horizontal="center"/>
    </xf>
    <xf numFmtId="1" fontId="5" fillId="5" borderId="3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" fontId="5" fillId="5" borderId="8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5" fillId="3" borderId="8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11" fillId="0" borderId="0" xfId="0" applyFont="1"/>
    <xf numFmtId="0" fontId="12" fillId="0" borderId="0" xfId="0" applyFont="1"/>
    <xf numFmtId="0" fontId="12" fillId="0" borderId="0" xfId="0" quotePrefix="1" applyFont="1" applyAlignment="1">
      <alignment horizontal="left" vertical="top"/>
    </xf>
    <xf numFmtId="0" fontId="14" fillId="0" borderId="0" xfId="2" applyFont="1"/>
  </cellXfs>
  <cellStyles count="3">
    <cellStyle name="Hyperlinkki" xfId="2" builtinId="8"/>
    <cellStyle name="Normaali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104775</xdr:rowOff>
    </xdr:from>
    <xdr:to>
      <xdr:col>5</xdr:col>
      <xdr:colOff>628650</xdr:colOff>
      <xdr:row>2</xdr:row>
      <xdr:rowOff>66040</xdr:rowOff>
    </xdr:to>
    <xdr:pic>
      <xdr:nvPicPr>
        <xdr:cNvPr id="4" name="Kuva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104775"/>
          <a:ext cx="1009650" cy="437515"/>
        </a:xfrm>
        <a:prstGeom prst="rect">
          <a:avLst/>
        </a:prstGeom>
      </xdr:spPr>
    </xdr:pic>
    <xdr:clientData/>
  </xdr:twoCellAnchor>
  <xdr:twoCellAnchor editAs="oneCell">
    <xdr:from>
      <xdr:col>7</xdr:col>
      <xdr:colOff>676275</xdr:colOff>
      <xdr:row>175</xdr:row>
      <xdr:rowOff>104774</xdr:rowOff>
    </xdr:from>
    <xdr:to>
      <xdr:col>9</xdr:col>
      <xdr:colOff>518013</xdr:colOff>
      <xdr:row>179</xdr:row>
      <xdr:rowOff>57149</xdr:rowOff>
    </xdr:to>
    <xdr:pic>
      <xdr:nvPicPr>
        <xdr:cNvPr id="5" name="Kuva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19775" y="32727899"/>
          <a:ext cx="1384788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tunimi.sukunimi@stravent.fi" TargetMode="External"/><Relationship Id="rId1" Type="http://schemas.openxmlformats.org/officeDocument/2006/relationships/hyperlink" Target="http://www.stravent.fi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192"/>
  <sheetViews>
    <sheetView showGridLines="0" tabSelected="1" zoomScaleNormal="100" workbookViewId="0">
      <selection activeCell="C4" sqref="C4"/>
    </sheetView>
  </sheetViews>
  <sheetFormatPr defaultColWidth="11.42578125" defaultRowHeight="12.75" x14ac:dyDescent="0.2"/>
  <cols>
    <col min="1" max="1" width="6.7109375" customWidth="1"/>
    <col min="2" max="2" width="13.42578125" customWidth="1"/>
    <col min="3" max="7" width="11.42578125" style="1" customWidth="1"/>
    <col min="8" max="8" width="11.7109375" style="27" customWidth="1"/>
    <col min="14" max="15" width="9" customWidth="1"/>
    <col min="16" max="16" width="8.85546875" customWidth="1"/>
    <col min="17" max="17" width="9.42578125" customWidth="1"/>
  </cols>
  <sheetData>
    <row r="1" spans="2:8" x14ac:dyDescent="0.2">
      <c r="B1" s="46"/>
      <c r="C1" s="47"/>
      <c r="G1" t="s">
        <v>10</v>
      </c>
      <c r="H1" s="11">
        <v>42381</v>
      </c>
    </row>
    <row r="2" spans="2:8" ht="24.95" customHeight="1" x14ac:dyDescent="0.35">
      <c r="B2" s="5" t="s">
        <v>11</v>
      </c>
      <c r="C2" s="5"/>
      <c r="D2" s="5"/>
      <c r="E2" s="5"/>
      <c r="F2" s="5"/>
      <c r="G2" s="5"/>
    </row>
    <row r="3" spans="2:8" ht="13.15" customHeight="1" thickBot="1" x14ac:dyDescent="0.25"/>
    <row r="4" spans="2:8" ht="20.25" customHeight="1" thickBot="1" x14ac:dyDescent="0.25">
      <c r="B4" s="79" t="s">
        <v>12</v>
      </c>
      <c r="C4" s="17">
        <v>75</v>
      </c>
      <c r="D4" s="39" t="s">
        <v>13</v>
      </c>
      <c r="E4" s="17">
        <v>65</v>
      </c>
      <c r="F4" s="39" t="s">
        <v>14</v>
      </c>
      <c r="G4" s="17">
        <v>20</v>
      </c>
    </row>
    <row r="5" spans="2:8" ht="15.75" x14ac:dyDescent="0.25">
      <c r="B5" s="10"/>
      <c r="C5" s="6"/>
      <c r="D5" s="7"/>
      <c r="E5" s="6"/>
      <c r="F5" s="7"/>
      <c r="G5" s="6"/>
    </row>
    <row r="6" spans="2:8" ht="11.25" customHeight="1" x14ac:dyDescent="0.2">
      <c r="B6" s="8"/>
      <c r="C6" s="9"/>
      <c r="D6" s="9"/>
      <c r="E6" s="9"/>
      <c r="F6" s="9"/>
      <c r="G6" s="9"/>
    </row>
    <row r="7" spans="2:8" ht="20.100000000000001" customHeight="1" x14ac:dyDescent="0.3">
      <c r="B7" s="55" t="s">
        <v>15</v>
      </c>
      <c r="C7" s="56"/>
      <c r="D7" s="56"/>
      <c r="E7" s="56"/>
      <c r="F7" s="56"/>
      <c r="G7" s="56"/>
    </row>
    <row r="8" spans="2:8" ht="20.100000000000001" customHeight="1" x14ac:dyDescent="0.2">
      <c r="B8" s="12"/>
      <c r="C8" s="63" t="s">
        <v>23</v>
      </c>
      <c r="D8" s="63"/>
      <c r="E8" s="63"/>
      <c r="F8" s="63"/>
      <c r="G8" s="63"/>
    </row>
    <row r="9" spans="2:8" ht="20.100000000000001" customHeight="1" x14ac:dyDescent="0.2">
      <c r="B9" s="13" t="s">
        <v>22</v>
      </c>
      <c r="C9" s="25">
        <v>10</v>
      </c>
      <c r="D9" s="25">
        <v>11</v>
      </c>
      <c r="E9" s="25">
        <v>21</v>
      </c>
      <c r="F9" s="25">
        <v>22</v>
      </c>
      <c r="G9" s="25">
        <v>33</v>
      </c>
    </row>
    <row r="10" spans="2:8" x14ac:dyDescent="0.2">
      <c r="B10" s="2">
        <v>400</v>
      </c>
      <c r="C10" s="16">
        <f>Blad1!B9*((('MC-MCI'!$C$4-'MC-MCI'!$E$4)/(LN(('MC-MCI'!$C$4-'MC-MCI'!$G$4)/('MC-MCI'!$E$4-'MC-MCI'!$G$4))))/49.8329)^Blad1!$C$15</f>
        <v>106.3999646084801</v>
      </c>
      <c r="D10" s="16">
        <f>Blad1!D9*((('MC-MCI'!$C$4-'MC-MCI'!$E$4)/(LN(('MC-MCI'!$C$4-'MC-MCI'!$G$4)/('MC-MCI'!$E$4-'MC-MCI'!$G$4))))/49.8329)^Blad1!$E$15</f>
        <v>141.59995334348122</v>
      </c>
      <c r="E10" s="16">
        <f>Blad1!F9*((('MC-MCI'!$C$4-'MC-MCI'!$E$4)/(LN(('MC-MCI'!$C$4-'MC-MCI'!$G$4)/('MC-MCI'!$E$4-'MC-MCI'!$G$4))))/49.8329)^Blad1!$G$15</f>
        <v>241.59991833271161</v>
      </c>
      <c r="F10" s="16">
        <f>Blad1!H9*((('MC-MCI'!$C$4-'MC-MCI'!$E$4)/(LN(('MC-MCI'!$C$4-'MC-MCI'!$G$4)/('MC-MCI'!$E$4-'MC-MCI'!$G$4))))/49.8329)^Blad1!$I$15</f>
        <v>281.39990574535813</v>
      </c>
      <c r="G10" s="16"/>
    </row>
    <row r="11" spans="2:8" x14ac:dyDescent="0.2">
      <c r="B11" s="3">
        <v>500</v>
      </c>
      <c r="C11" s="16">
        <f>Blad1!B10*((('MC-MCI'!$C$4-'MC-MCI'!$E$4)/(LN(('MC-MCI'!$C$4-'MC-MCI'!$G$4)/('MC-MCI'!$E$4-'MC-MCI'!$G$4))))/49.8329)^Blad1!$C$15</f>
        <v>132.99995576060013</v>
      </c>
      <c r="D11" s="16">
        <f>Blad1!D10*((('MC-MCI'!$C$4-'MC-MCI'!$E$4)/(LN(('MC-MCI'!$C$4-'MC-MCI'!$G$4)/('MC-MCI'!$E$4-'MC-MCI'!$G$4))))/49.8329)^Blad1!$E$15</f>
        <v>176.99994167935154</v>
      </c>
      <c r="E11" s="16">
        <f>Blad1!F10*((('MC-MCI'!$C$4-'MC-MCI'!$E$4)/(LN(('MC-MCI'!$C$4-'MC-MCI'!$G$4)/('MC-MCI'!$E$4-'MC-MCI'!$G$4))))/49.8329)^Blad1!$G$15</f>
        <v>301.99989791588951</v>
      </c>
      <c r="F11" s="16">
        <f>Blad1!H10*((('MC-MCI'!$C$4-'MC-MCI'!$E$4)/(LN(('MC-MCI'!$C$4-'MC-MCI'!$G$4)/('MC-MCI'!$E$4-'MC-MCI'!$G$4))))/49.8329)^Blad1!$I$15</f>
        <v>351.74988218169767</v>
      </c>
      <c r="G11" s="16"/>
    </row>
    <row r="12" spans="2:8" x14ac:dyDescent="0.2">
      <c r="B12" s="3">
        <v>600</v>
      </c>
      <c r="C12" s="16">
        <f>Blad1!B11*((('MC-MCI'!$C$4-'MC-MCI'!$E$4)/(LN(('MC-MCI'!$C$4-'MC-MCI'!$G$4)/('MC-MCI'!$E$4-'MC-MCI'!$G$4))))/49.8329)^Blad1!$C$15</f>
        <v>159.59994691272013</v>
      </c>
      <c r="D12" s="16">
        <f>Blad1!D11*((('MC-MCI'!$C$4-'MC-MCI'!$E$4)/(LN(('MC-MCI'!$C$4-'MC-MCI'!$G$4)/('MC-MCI'!$E$4-'MC-MCI'!$G$4))))/49.8329)^Blad1!$E$15</f>
        <v>212.39993001522183</v>
      </c>
      <c r="E12" s="16">
        <f>Blad1!F11*((('MC-MCI'!$C$4-'MC-MCI'!$E$4)/(LN(('MC-MCI'!$C$4-'MC-MCI'!$G$4)/('MC-MCI'!$E$4-'MC-MCI'!$G$4))))/49.8329)^Blad1!$G$15</f>
        <v>362.39987749906737</v>
      </c>
      <c r="F12" s="16">
        <f>Blad1!H11*((('MC-MCI'!$C$4-'MC-MCI'!$E$4)/(LN(('MC-MCI'!$C$4-'MC-MCI'!$G$4)/('MC-MCI'!$E$4-'MC-MCI'!$G$4))))/49.8329)^Blad1!$I$15</f>
        <v>422.09985861803722</v>
      </c>
      <c r="G12" s="16"/>
    </row>
    <row r="13" spans="2:8" x14ac:dyDescent="0.2">
      <c r="B13" s="3">
        <v>700</v>
      </c>
      <c r="C13" s="16">
        <f>Blad1!B12*((('MC-MCI'!$C$4-'MC-MCI'!$E$4)/(LN(('MC-MCI'!$C$4-'MC-MCI'!$G$4)/('MC-MCI'!$E$4-'MC-MCI'!$G$4))))/49.8329)^Blad1!$C$15</f>
        <v>186.19993806484015</v>
      </c>
      <c r="D13" s="16">
        <f>Blad1!D12*((('MC-MCI'!$C$4-'MC-MCI'!$E$4)/(LN(('MC-MCI'!$C$4-'MC-MCI'!$G$4)/('MC-MCI'!$E$4-'MC-MCI'!$G$4))))/49.8329)^Blad1!$E$15</f>
        <v>247.79991835109215</v>
      </c>
      <c r="E13" s="16">
        <f>Blad1!F12*((('MC-MCI'!$C$4-'MC-MCI'!$E$4)/(LN(('MC-MCI'!$C$4-'MC-MCI'!$G$4)/('MC-MCI'!$E$4-'MC-MCI'!$G$4))))/49.8329)^Blad1!$G$15</f>
        <v>422.7998570822453</v>
      </c>
      <c r="F13" s="16">
        <f>Blad1!H12*((('MC-MCI'!$C$4-'MC-MCI'!$E$4)/(LN(('MC-MCI'!$C$4-'MC-MCI'!$G$4)/('MC-MCI'!$E$4-'MC-MCI'!$G$4))))/49.8329)^Blad1!$I$15</f>
        <v>492.44983505437671</v>
      </c>
      <c r="G13" s="16"/>
    </row>
    <row r="14" spans="2:8" x14ac:dyDescent="0.2">
      <c r="B14" s="3">
        <v>800</v>
      </c>
      <c r="C14" s="16">
        <f>Blad1!B13*((('MC-MCI'!$C$4-'MC-MCI'!$E$4)/(LN(('MC-MCI'!$C$4-'MC-MCI'!$G$4)/('MC-MCI'!$E$4-'MC-MCI'!$G$4))))/49.8329)^Blad1!$C$15</f>
        <v>212.79992921696021</v>
      </c>
      <c r="D14" s="16">
        <f>Blad1!D13*((('MC-MCI'!$C$4-'MC-MCI'!$E$4)/(LN(('MC-MCI'!$C$4-'MC-MCI'!$G$4)/('MC-MCI'!$E$4-'MC-MCI'!$G$4))))/49.8329)^Blad1!$E$15</f>
        <v>283.19990668696244</v>
      </c>
      <c r="E14" s="16">
        <f>Blad1!F13*((('MC-MCI'!$C$4-'MC-MCI'!$E$4)/(LN(('MC-MCI'!$C$4-'MC-MCI'!$G$4)/('MC-MCI'!$E$4-'MC-MCI'!$G$4))))/49.8329)^Blad1!$G$15</f>
        <v>483.19983666542322</v>
      </c>
      <c r="F14" s="16">
        <f>Blad1!H13*((('MC-MCI'!$C$4-'MC-MCI'!$E$4)/(LN(('MC-MCI'!$C$4-'MC-MCI'!$G$4)/('MC-MCI'!$E$4-'MC-MCI'!$G$4))))/49.8329)^Blad1!$I$15</f>
        <v>562.79981149071625</v>
      </c>
      <c r="G14" s="16">
        <f>Blad1!J13*((('MC-MCI'!$C$4-'MC-MCI'!$E$4)/(LN(('MC-MCI'!$C$4-'MC-MCI'!$G$4)/('MC-MCI'!$E$4-'MC-MCI'!$G$4))))/49.8329)^Blad1!$K$15</f>
        <v>824.03973024039306</v>
      </c>
    </row>
    <row r="15" spans="2:8" x14ac:dyDescent="0.2">
      <c r="B15" s="3">
        <v>900</v>
      </c>
      <c r="C15" s="16">
        <f>Blad1!B14*((('MC-MCI'!$C$4-'MC-MCI'!$E$4)/(LN(('MC-MCI'!$C$4-'MC-MCI'!$G$4)/('MC-MCI'!$E$4-'MC-MCI'!$G$4))))/49.8329)^Blad1!$C$15</f>
        <v>239.39992036908021</v>
      </c>
      <c r="D15" s="16">
        <f>Blad1!D14*((('MC-MCI'!$C$4-'MC-MCI'!$E$4)/(LN(('MC-MCI'!$C$4-'MC-MCI'!$G$4)/('MC-MCI'!$E$4-'MC-MCI'!$G$4))))/49.8329)^Blad1!$E$15</f>
        <v>318.59989502283275</v>
      </c>
      <c r="E15" s="16">
        <f>Blad1!F14*((('MC-MCI'!$C$4-'MC-MCI'!$E$4)/(LN(('MC-MCI'!$C$4-'MC-MCI'!$G$4)/('MC-MCI'!$E$4-'MC-MCI'!$G$4))))/49.8329)^Blad1!$G$15</f>
        <v>543.59981624860109</v>
      </c>
      <c r="F15" s="16">
        <f>Blad1!H14*((('MC-MCI'!$C$4-'MC-MCI'!$E$4)/(LN(('MC-MCI'!$C$4-'MC-MCI'!$G$4)/('MC-MCI'!$E$4-'MC-MCI'!$G$4))))/49.8329)^Blad1!$I$15</f>
        <v>633.14978792705574</v>
      </c>
      <c r="G15" s="16">
        <f>Blad1!J14*((('MC-MCI'!$C$4-'MC-MCI'!$E$4)/(LN(('MC-MCI'!$C$4-'MC-MCI'!$G$4)/('MC-MCI'!$E$4-'MC-MCI'!$G$4))))/49.8329)^Blad1!$K$15</f>
        <v>927.04469652044213</v>
      </c>
    </row>
    <row r="16" spans="2:8" x14ac:dyDescent="0.2">
      <c r="B16" s="3">
        <v>1000</v>
      </c>
      <c r="C16" s="16">
        <f>Blad1!B15*((('MC-MCI'!$C$4-'MC-MCI'!$E$4)/(LN(('MC-MCI'!$C$4-'MC-MCI'!$G$4)/('MC-MCI'!$E$4-'MC-MCI'!$G$4))))/49.8329)^Blad1!$C$15</f>
        <v>265.99991152120026</v>
      </c>
      <c r="D16" s="16">
        <f>Blad1!D15*((('MC-MCI'!$C$4-'MC-MCI'!$E$4)/(LN(('MC-MCI'!$C$4-'MC-MCI'!$G$4)/('MC-MCI'!$E$4-'MC-MCI'!$G$4))))/49.8329)^Blad1!$E$15</f>
        <v>353.99988335870307</v>
      </c>
      <c r="E16" s="16">
        <f>Blad1!F15*((('MC-MCI'!$C$4-'MC-MCI'!$E$4)/(LN(('MC-MCI'!$C$4-'MC-MCI'!$G$4)/('MC-MCI'!$E$4-'MC-MCI'!$G$4))))/49.8329)^Blad1!$G$15</f>
        <v>603.99979583177901</v>
      </c>
      <c r="F16" s="16">
        <f>Blad1!H15*((('MC-MCI'!$C$4-'MC-MCI'!$E$4)/(LN(('MC-MCI'!$C$4-'MC-MCI'!$G$4)/('MC-MCI'!$E$4-'MC-MCI'!$G$4))))/49.8329)^Blad1!$I$15</f>
        <v>703.49976436339534</v>
      </c>
      <c r="G16" s="16">
        <f>Blad1!J15*((('MC-MCI'!$C$4-'MC-MCI'!$E$4)/(LN(('MC-MCI'!$C$4-'MC-MCI'!$G$4)/('MC-MCI'!$E$4-'MC-MCI'!$G$4))))/49.8329)^Blad1!$K$15</f>
        <v>1030.0496628004912</v>
      </c>
    </row>
    <row r="17" spans="2:19" x14ac:dyDescent="0.2">
      <c r="B17" s="3">
        <v>1100</v>
      </c>
      <c r="C17" s="16">
        <f>Blad1!B16*((('MC-MCI'!$C$4-'MC-MCI'!$E$4)/(LN(('MC-MCI'!$C$4-'MC-MCI'!$G$4)/('MC-MCI'!$E$4-'MC-MCI'!$G$4))))/49.8329)^Blad1!$C$15</f>
        <v>292.59990267332029</v>
      </c>
      <c r="D17" s="16">
        <f>Blad1!D16*((('MC-MCI'!$C$4-'MC-MCI'!$E$4)/(LN(('MC-MCI'!$C$4-'MC-MCI'!$G$4)/('MC-MCI'!$E$4-'MC-MCI'!$G$4))))/49.8329)^Blad1!$E$15</f>
        <v>389.39987169457333</v>
      </c>
      <c r="E17" s="16">
        <f>Blad1!F16*((('MC-MCI'!$C$4-'MC-MCI'!$E$4)/(LN(('MC-MCI'!$C$4-'MC-MCI'!$G$4)/('MC-MCI'!$E$4-'MC-MCI'!$G$4))))/49.8329)^Blad1!$G$15</f>
        <v>664.39977541495693</v>
      </c>
      <c r="F17" s="16">
        <f>Blad1!H16*((('MC-MCI'!$C$4-'MC-MCI'!$E$4)/(LN(('MC-MCI'!$C$4-'MC-MCI'!$G$4)/('MC-MCI'!$E$4-'MC-MCI'!$G$4))))/49.8329)^Blad1!$I$15</f>
        <v>773.84974079973483</v>
      </c>
      <c r="G17" s="16">
        <f>Blad1!J16*((('MC-MCI'!$C$4-'MC-MCI'!$E$4)/(LN(('MC-MCI'!$C$4-'MC-MCI'!$G$4)/('MC-MCI'!$E$4-'MC-MCI'!$G$4))))/49.8329)^Blad1!$K$15</f>
        <v>1133.0546290805405</v>
      </c>
    </row>
    <row r="18" spans="2:19" x14ac:dyDescent="0.2">
      <c r="B18" s="3">
        <v>1200</v>
      </c>
      <c r="C18" s="16">
        <f>Blad1!B17*((('MC-MCI'!$C$4-'MC-MCI'!$E$4)/(LN(('MC-MCI'!$C$4-'MC-MCI'!$G$4)/('MC-MCI'!$E$4-'MC-MCI'!$G$4))))/49.8329)^Blad1!$C$15</f>
        <v>319.19989382544026</v>
      </c>
      <c r="D18" s="16">
        <f>Blad1!D17*((('MC-MCI'!$C$4-'MC-MCI'!$E$4)/(LN(('MC-MCI'!$C$4-'MC-MCI'!$G$4)/('MC-MCI'!$E$4-'MC-MCI'!$G$4))))/49.8329)^Blad1!$E$15</f>
        <v>424.79986003044365</v>
      </c>
      <c r="E18" s="16">
        <f>Blad1!F17*((('MC-MCI'!$C$4-'MC-MCI'!$E$4)/(LN(('MC-MCI'!$C$4-'MC-MCI'!$G$4)/('MC-MCI'!$E$4-'MC-MCI'!$G$4))))/49.8329)^Blad1!$G$15</f>
        <v>724.79975499813474</v>
      </c>
      <c r="F18" s="16">
        <f>Blad1!H17*((('MC-MCI'!$C$4-'MC-MCI'!$E$4)/(LN(('MC-MCI'!$C$4-'MC-MCI'!$G$4)/('MC-MCI'!$E$4-'MC-MCI'!$G$4))))/49.8329)^Blad1!$I$15</f>
        <v>844.19971723607443</v>
      </c>
      <c r="G18" s="16">
        <f>Blad1!J17*((('MC-MCI'!$C$4-'MC-MCI'!$E$4)/(LN(('MC-MCI'!$C$4-'MC-MCI'!$G$4)/('MC-MCI'!$E$4-'MC-MCI'!$G$4))))/49.8329)^Blad1!$K$15</f>
        <v>1236.0595953605896</v>
      </c>
    </row>
    <row r="19" spans="2:19" x14ac:dyDescent="0.2">
      <c r="B19" s="3">
        <v>1300</v>
      </c>
      <c r="C19" s="16">
        <f>Blad1!B18*((('MC-MCI'!$C$4-'MC-MCI'!$E$4)/(LN(('MC-MCI'!$C$4-'MC-MCI'!$G$4)/('MC-MCI'!$E$4-'MC-MCI'!$G$4))))/49.8329)^Blad1!$C$15</f>
        <v>345.79988497756034</v>
      </c>
      <c r="D19" s="16">
        <f>Blad1!D18*((('MC-MCI'!$C$4-'MC-MCI'!$E$4)/(LN(('MC-MCI'!$C$4-'MC-MCI'!$G$4)/('MC-MCI'!$E$4-'MC-MCI'!$G$4))))/49.8329)^Blad1!$E$15</f>
        <v>460.19984836631397</v>
      </c>
      <c r="E19" s="16">
        <f>Blad1!F18*((('MC-MCI'!$C$4-'MC-MCI'!$E$4)/(LN(('MC-MCI'!$C$4-'MC-MCI'!$G$4)/('MC-MCI'!$E$4-'MC-MCI'!$G$4))))/49.8329)^Blad1!$G$15</f>
        <v>785.19973458131278</v>
      </c>
      <c r="F19" s="16">
        <f>Blad1!H18*((('MC-MCI'!$C$4-'MC-MCI'!$E$4)/(LN(('MC-MCI'!$C$4-'MC-MCI'!$G$4)/('MC-MCI'!$E$4-'MC-MCI'!$G$4))))/49.8329)^Blad1!$I$15</f>
        <v>914.54969367241381</v>
      </c>
      <c r="G19" s="16">
        <f>Blad1!J18*((('MC-MCI'!$C$4-'MC-MCI'!$E$4)/(LN(('MC-MCI'!$C$4-'MC-MCI'!$G$4)/('MC-MCI'!$E$4-'MC-MCI'!$G$4))))/49.8329)^Blad1!$K$15</f>
        <v>1339.0645616406387</v>
      </c>
    </row>
    <row r="20" spans="2:19" x14ac:dyDescent="0.2">
      <c r="B20" s="3">
        <v>1400</v>
      </c>
      <c r="C20" s="16">
        <f>Blad1!B19*((('MC-MCI'!$C$4-'MC-MCI'!$E$4)/(LN(('MC-MCI'!$C$4-'MC-MCI'!$G$4)/('MC-MCI'!$E$4-'MC-MCI'!$G$4))))/49.8329)^Blad1!$C$15</f>
        <v>372.39987612968031</v>
      </c>
      <c r="D20" s="16">
        <f>Blad1!D19*((('MC-MCI'!$C$4-'MC-MCI'!$E$4)/(LN(('MC-MCI'!$C$4-'MC-MCI'!$G$4)/('MC-MCI'!$E$4-'MC-MCI'!$G$4))))/49.8329)^Blad1!$E$15</f>
        <v>495.59983670218429</v>
      </c>
      <c r="E20" s="16">
        <f>Blad1!F19*((('MC-MCI'!$C$4-'MC-MCI'!$E$4)/(LN(('MC-MCI'!$C$4-'MC-MCI'!$G$4)/('MC-MCI'!$E$4-'MC-MCI'!$G$4))))/49.8329)^Blad1!$G$15</f>
        <v>845.59971416449059</v>
      </c>
      <c r="F20" s="16">
        <f>Blad1!H19*((('MC-MCI'!$C$4-'MC-MCI'!$E$4)/(LN(('MC-MCI'!$C$4-'MC-MCI'!$G$4)/('MC-MCI'!$E$4-'MC-MCI'!$G$4))))/49.8329)^Blad1!$I$15</f>
        <v>984.89967010875341</v>
      </c>
      <c r="G20" s="16">
        <f>Blad1!J19*((('MC-MCI'!$C$4-'MC-MCI'!$E$4)/(LN(('MC-MCI'!$C$4-'MC-MCI'!$G$4)/('MC-MCI'!$E$4-'MC-MCI'!$G$4))))/49.8329)^Blad1!$K$15</f>
        <v>1442.0695279206877</v>
      </c>
      <c r="H20" s="28"/>
      <c r="I20" s="8"/>
    </row>
    <row r="21" spans="2:19" s="8" customFormat="1" x14ac:dyDescent="0.2">
      <c r="B21" s="3">
        <v>1500</v>
      </c>
      <c r="C21" s="22">
        <f>Blad1!B20*((('MC-MCI'!$C$4-'MC-MCI'!$E$4)/(LN(('MC-MCI'!$C$4-'MC-MCI'!$G$4)/('MC-MCI'!$E$4-'MC-MCI'!$G$4))))/49.8329)^Blad1!$C$15</f>
        <v>398.99986728180033</v>
      </c>
      <c r="D21" s="22">
        <f>Blad1!D20*((('MC-MCI'!$C$4-'MC-MCI'!$E$4)/(LN(('MC-MCI'!$C$4-'MC-MCI'!$G$4)/('MC-MCI'!$E$4-'MC-MCI'!$G$4))))/49.8329)^Blad1!$E$15</f>
        <v>530.99982503805461</v>
      </c>
      <c r="E21" s="22">
        <f>Blad1!F20*((('MC-MCI'!$C$4-'MC-MCI'!$E$4)/(LN(('MC-MCI'!$C$4-'MC-MCI'!$G$4)/('MC-MCI'!$E$4-'MC-MCI'!$G$4))))/49.8329)^Blad1!$G$15</f>
        <v>905.99969374766852</v>
      </c>
      <c r="F21" s="22">
        <f>Blad1!H20*((('MC-MCI'!$C$4-'MC-MCI'!$E$4)/(LN(('MC-MCI'!$C$4-'MC-MCI'!$G$4)/('MC-MCI'!$E$4-'MC-MCI'!$G$4))))/49.8329)^Blad1!$I$15</f>
        <v>1055.2496465450929</v>
      </c>
      <c r="G21" s="22">
        <f>Blad1!J20*((('MC-MCI'!$C$4-'MC-MCI'!$E$4)/(LN(('MC-MCI'!$C$4-'MC-MCI'!$G$4)/('MC-MCI'!$E$4-'MC-MCI'!$G$4))))/49.8329)^Blad1!$K$15</f>
        <v>1545.074494200737</v>
      </c>
      <c r="H21" s="28"/>
    </row>
    <row r="22" spans="2:19" x14ac:dyDescent="0.2">
      <c r="B22" s="3">
        <v>1600</v>
      </c>
      <c r="C22" s="16">
        <f>Blad1!B21*((('MC-MCI'!$C$4-'MC-MCI'!$E$4)/(LN(('MC-MCI'!$C$4-'MC-MCI'!$G$4)/('MC-MCI'!$E$4-'MC-MCI'!$G$4))))/49.8329)^Blad1!$C$15</f>
        <v>425.59985843392042</v>
      </c>
      <c r="D22" s="16">
        <f>Blad1!D21*((('MC-MCI'!$C$4-'MC-MCI'!$E$4)/(LN(('MC-MCI'!$C$4-'MC-MCI'!$G$4)/('MC-MCI'!$E$4-'MC-MCI'!$G$4))))/49.8329)^Blad1!$E$15</f>
        <v>566.39981337392487</v>
      </c>
      <c r="E22" s="16">
        <f>Blad1!F21*((('MC-MCI'!$C$4-'MC-MCI'!$E$4)/(LN(('MC-MCI'!$C$4-'MC-MCI'!$G$4)/('MC-MCI'!$E$4-'MC-MCI'!$G$4))))/49.8329)^Blad1!$G$15</f>
        <v>966.39967333084644</v>
      </c>
      <c r="F22" s="16">
        <f>Blad1!H21*((('MC-MCI'!$C$4-'MC-MCI'!$E$4)/(LN(('MC-MCI'!$C$4-'MC-MCI'!$G$4)/('MC-MCI'!$E$4-'MC-MCI'!$G$4))))/49.8329)^Blad1!$I$15</f>
        <v>1125.5996229814325</v>
      </c>
      <c r="G22" s="16">
        <f>Blad1!J21*((('MC-MCI'!$C$4-'MC-MCI'!$E$4)/(LN(('MC-MCI'!$C$4-'MC-MCI'!$G$4)/('MC-MCI'!$E$4-'MC-MCI'!$G$4))))/49.8329)^Blad1!$K$15</f>
        <v>1648.0794604807861</v>
      </c>
      <c r="H22" s="28"/>
      <c r="I22" s="8"/>
    </row>
    <row r="23" spans="2:19" x14ac:dyDescent="0.2">
      <c r="B23" s="3">
        <v>1700</v>
      </c>
      <c r="C23" s="16">
        <f>Blad1!B22*((('MC-MCI'!$C$4-'MC-MCI'!$E$4)/(LN(('MC-MCI'!$C$4-'MC-MCI'!$G$4)/('MC-MCI'!$E$4-'MC-MCI'!$G$4))))/49.8329)^Blad1!$C$15</f>
        <v>452.19984958604039</v>
      </c>
      <c r="D23" s="16">
        <f>Blad1!D22*((('MC-MCI'!$C$4-'MC-MCI'!$E$4)/(LN(('MC-MCI'!$C$4-'MC-MCI'!$G$4)/('MC-MCI'!$E$4-'MC-MCI'!$G$4))))/49.8329)^Blad1!$E$15</f>
        <v>601.79980170979513</v>
      </c>
      <c r="E23" s="16">
        <f>Blad1!F22*((('MC-MCI'!$C$4-'MC-MCI'!$E$4)/(LN(('MC-MCI'!$C$4-'MC-MCI'!$G$4)/('MC-MCI'!$E$4-'MC-MCI'!$G$4))))/49.8329)^Blad1!$G$15</f>
        <v>1026.7996529140244</v>
      </c>
      <c r="F23" s="16">
        <f>Blad1!H22*((('MC-MCI'!$C$4-'MC-MCI'!$E$4)/(LN(('MC-MCI'!$C$4-'MC-MCI'!$G$4)/('MC-MCI'!$E$4-'MC-MCI'!$G$4))))/49.8329)^Blad1!$I$15</f>
        <v>1195.9495994177721</v>
      </c>
      <c r="G23" s="16">
        <f>Blad1!J22*((('MC-MCI'!$C$4-'MC-MCI'!$E$4)/(LN(('MC-MCI'!$C$4-'MC-MCI'!$G$4)/('MC-MCI'!$E$4-'MC-MCI'!$G$4))))/49.8329)^Blad1!$K$15</f>
        <v>1751.0844267608352</v>
      </c>
      <c r="H23" s="28"/>
      <c r="I23" s="42"/>
    </row>
    <row r="24" spans="2:19" x14ac:dyDescent="0.2">
      <c r="B24" s="3">
        <v>1800</v>
      </c>
      <c r="C24" s="16">
        <f>Blad1!B23*((('MC-MCI'!$C$4-'MC-MCI'!$E$4)/(LN(('MC-MCI'!$C$4-'MC-MCI'!$G$4)/('MC-MCI'!$E$4-'MC-MCI'!$G$4))))/49.8329)^Blad1!$C$15</f>
        <v>478.79984073816041</v>
      </c>
      <c r="D24" s="16">
        <f>Blad1!D23*((('MC-MCI'!$C$4-'MC-MCI'!$E$4)/(LN(('MC-MCI'!$C$4-'MC-MCI'!$G$4)/('MC-MCI'!$E$4-'MC-MCI'!$G$4))))/49.8329)^Blad1!$E$15</f>
        <v>637.19979004566551</v>
      </c>
      <c r="E24" s="16">
        <f>Blad1!F23*((('MC-MCI'!$C$4-'MC-MCI'!$E$4)/(LN(('MC-MCI'!$C$4-'MC-MCI'!$G$4)/('MC-MCI'!$E$4-'MC-MCI'!$G$4))))/49.8329)^Blad1!$G$15</f>
        <v>1087.1996324972022</v>
      </c>
      <c r="F24" s="16">
        <f>Blad1!H23*((('MC-MCI'!$C$4-'MC-MCI'!$E$4)/(LN(('MC-MCI'!$C$4-'MC-MCI'!$G$4)/('MC-MCI'!$E$4-'MC-MCI'!$G$4))))/49.8329)^Blad1!$I$15</f>
        <v>1266.2995758541115</v>
      </c>
      <c r="G24" s="16">
        <f>Blad1!J23*((('MC-MCI'!$C$4-'MC-MCI'!$E$4)/(LN(('MC-MCI'!$C$4-'MC-MCI'!$G$4)/('MC-MCI'!$E$4-'MC-MCI'!$G$4))))/49.8329)^Blad1!$K$15</f>
        <v>1854.0893930408843</v>
      </c>
      <c r="H24" s="28"/>
      <c r="I24" s="8"/>
    </row>
    <row r="25" spans="2:19" x14ac:dyDescent="0.2">
      <c r="B25" s="3">
        <v>2000</v>
      </c>
      <c r="C25" s="16">
        <f>Blad1!B24*((('MC-MCI'!$C$4-'MC-MCI'!$E$4)/(LN(('MC-MCI'!$C$4-'MC-MCI'!$G$4)/('MC-MCI'!$E$4-'MC-MCI'!$G$4))))/49.8329)^Blad1!$C$15</f>
        <v>531.99982304240052</v>
      </c>
      <c r="D25" s="16">
        <f>Blad1!D24*((('MC-MCI'!$C$4-'MC-MCI'!$E$4)/(LN(('MC-MCI'!$C$4-'MC-MCI'!$G$4)/('MC-MCI'!$E$4-'MC-MCI'!$G$4))))/49.8329)^Blad1!$E$15</f>
        <v>707.99976671740615</v>
      </c>
      <c r="E25" s="16">
        <f>Blad1!F24*((('MC-MCI'!$C$4-'MC-MCI'!$E$4)/(LN(('MC-MCI'!$C$4-'MC-MCI'!$G$4)/('MC-MCI'!$E$4-'MC-MCI'!$G$4))))/49.8329)^Blad1!$G$15</f>
        <v>1207.999591663558</v>
      </c>
      <c r="F25" s="16">
        <f>Blad1!H24*((('MC-MCI'!$C$4-'MC-MCI'!$E$4)/(LN(('MC-MCI'!$C$4-'MC-MCI'!$G$4)/('MC-MCI'!$E$4-'MC-MCI'!$G$4))))/49.8329)^Blad1!$I$15</f>
        <v>1406.9995287267907</v>
      </c>
      <c r="G25" s="16">
        <f>Blad1!J24*((('MC-MCI'!$C$4-'MC-MCI'!$E$4)/(LN(('MC-MCI'!$C$4-'MC-MCI'!$G$4)/('MC-MCI'!$E$4-'MC-MCI'!$G$4))))/49.8329)^Blad1!$K$15</f>
        <v>2060.0993256009824</v>
      </c>
      <c r="H25" s="28"/>
      <c r="I25" s="8"/>
    </row>
    <row r="26" spans="2:19" x14ac:dyDescent="0.2">
      <c r="B26" s="3">
        <v>2300</v>
      </c>
      <c r="C26" s="16">
        <f>Blad1!B25*((('MC-MCI'!$C$4-'MC-MCI'!$E$4)/(LN(('MC-MCI'!$C$4-'MC-MCI'!$G$4)/('MC-MCI'!$E$4-'MC-MCI'!$G$4))))/49.8329)^Blad1!$C$15</f>
        <v>611.79979649876054</v>
      </c>
      <c r="D26" s="16">
        <f>Blad1!D25*((('MC-MCI'!$C$4-'MC-MCI'!$E$4)/(LN(('MC-MCI'!$C$4-'MC-MCI'!$G$4)/('MC-MCI'!$E$4-'MC-MCI'!$G$4))))/49.8329)^Blad1!$E$15</f>
        <v>814.19973172501705</v>
      </c>
      <c r="E26" s="16">
        <f>Blad1!F25*((('MC-MCI'!$C$4-'MC-MCI'!$E$4)/(LN(('MC-MCI'!$C$4-'MC-MCI'!$G$4)/('MC-MCI'!$E$4-'MC-MCI'!$G$4))))/49.8329)^Blad1!$G$15</f>
        <v>1389.1995304130917</v>
      </c>
      <c r="F26" s="16">
        <f>Blad1!H25*((('MC-MCI'!$C$4-'MC-MCI'!$E$4)/(LN(('MC-MCI'!$C$4-'MC-MCI'!$G$4)/('MC-MCI'!$E$4-'MC-MCI'!$G$4))))/49.8329)^Blad1!$I$15</f>
        <v>1618.0494580358093</v>
      </c>
      <c r="G26" s="16">
        <f>Blad1!J25*((('MC-MCI'!$C$4-'MC-MCI'!$E$4)/(LN(('MC-MCI'!$C$4-'MC-MCI'!$G$4)/('MC-MCI'!$E$4-'MC-MCI'!$G$4))))/49.8329)^Blad1!$K$15</f>
        <v>2369.1142244411299</v>
      </c>
      <c r="H26" s="28"/>
      <c r="I26" s="8"/>
    </row>
    <row r="27" spans="2:19" x14ac:dyDescent="0.2">
      <c r="B27" s="3">
        <v>2600</v>
      </c>
      <c r="C27" s="16">
        <f>Blad1!B26*((('MC-MCI'!$C$4-'MC-MCI'!$E$4)/(LN(('MC-MCI'!$C$4-'MC-MCI'!$G$4)/('MC-MCI'!$E$4-'MC-MCI'!$G$4))))/49.8329)^Blad1!$C$15</f>
        <v>691.59976995512068</v>
      </c>
      <c r="D27" s="16">
        <f>Blad1!D26*((('MC-MCI'!$C$4-'MC-MCI'!$E$4)/(LN(('MC-MCI'!$C$4-'MC-MCI'!$G$4)/('MC-MCI'!$E$4-'MC-MCI'!$G$4))))/49.8329)^Blad1!$E$15</f>
        <v>920.39969673262794</v>
      </c>
      <c r="E27" s="16">
        <f>Blad1!F26*((('MC-MCI'!$C$4-'MC-MCI'!$E$4)/(LN(('MC-MCI'!$C$4-'MC-MCI'!$G$4)/('MC-MCI'!$E$4-'MC-MCI'!$G$4))))/49.8329)^Blad1!$G$15</f>
        <v>1570.3994691626256</v>
      </c>
      <c r="F27" s="16">
        <f>Blad1!H26*((('MC-MCI'!$C$4-'MC-MCI'!$E$4)/(LN(('MC-MCI'!$C$4-'MC-MCI'!$G$4)/('MC-MCI'!$E$4-'MC-MCI'!$G$4))))/49.8329)^Blad1!$I$15</f>
        <v>1829.0993873448276</v>
      </c>
      <c r="G27" s="16">
        <f>Blad1!J26*((('MC-MCI'!$C$4-'MC-MCI'!$E$4)/(LN(('MC-MCI'!$C$4-'MC-MCI'!$G$4)/('MC-MCI'!$E$4-'MC-MCI'!$G$4))))/49.8329)^Blad1!$K$15</f>
        <v>2678.1291232812773</v>
      </c>
    </row>
    <row r="28" spans="2:19" x14ac:dyDescent="0.2">
      <c r="B28" s="3">
        <v>3000</v>
      </c>
      <c r="C28" s="16">
        <f>Blad1!B27*((('MC-MCI'!$C$4-'MC-MCI'!$E$4)/(LN(('MC-MCI'!$C$4-'MC-MCI'!$G$4)/('MC-MCI'!$E$4-'MC-MCI'!$G$4))))/49.8329)^Blad1!$C$15</f>
        <v>797.99973456360067</v>
      </c>
      <c r="D28" s="16">
        <f>Blad1!D27*((('MC-MCI'!$C$4-'MC-MCI'!$E$4)/(LN(('MC-MCI'!$C$4-'MC-MCI'!$G$4)/('MC-MCI'!$E$4-'MC-MCI'!$G$4))))/49.8329)^Blad1!$E$15</f>
        <v>1061.9996500761092</v>
      </c>
      <c r="E28" s="16">
        <f>Blad1!F27*((('MC-MCI'!$C$4-'MC-MCI'!$E$4)/(LN(('MC-MCI'!$C$4-'MC-MCI'!$G$4)/('MC-MCI'!$E$4-'MC-MCI'!$G$4))))/49.8329)^Blad1!$G$15</f>
        <v>1811.999387495337</v>
      </c>
      <c r="F28" s="16">
        <f>Blad1!H27*((('MC-MCI'!$C$4-'MC-MCI'!$E$4)/(LN(('MC-MCI'!$C$4-'MC-MCI'!$G$4)/('MC-MCI'!$E$4-'MC-MCI'!$G$4))))/49.8329)^Blad1!$I$15</f>
        <v>2110.4992930901858</v>
      </c>
      <c r="G28" s="16">
        <f>Blad1!J27*((('MC-MCI'!$C$4-'MC-MCI'!$E$4)/(LN(('MC-MCI'!$C$4-'MC-MCI'!$G$4)/('MC-MCI'!$E$4-'MC-MCI'!$G$4))))/49.8329)^Blad1!$K$15</f>
        <v>3090.1489884014741</v>
      </c>
    </row>
    <row r="29" spans="2:19" x14ac:dyDescent="0.2">
      <c r="H29" s="28"/>
      <c r="I29" s="4"/>
      <c r="J29" s="4"/>
      <c r="K29" s="4"/>
      <c r="L29" s="4"/>
      <c r="M29" s="4"/>
      <c r="N29" s="4"/>
      <c r="O29" s="4"/>
      <c r="P29" s="4"/>
      <c r="Q29" s="4"/>
      <c r="R29" s="21"/>
      <c r="S29" s="21"/>
    </row>
    <row r="30" spans="2:19" ht="20.100000000000001" customHeight="1" x14ac:dyDescent="0.25">
      <c r="B30" s="59" t="s">
        <v>16</v>
      </c>
      <c r="C30" s="60"/>
      <c r="D30" s="60"/>
      <c r="E30" s="60"/>
      <c r="F30" s="60"/>
      <c r="G30" s="60"/>
      <c r="H30" s="28"/>
      <c r="I30" s="4"/>
      <c r="J30" s="4"/>
      <c r="K30" s="4"/>
      <c r="L30" s="4"/>
      <c r="M30" s="4"/>
      <c r="N30" s="4"/>
      <c r="O30" s="4"/>
      <c r="P30" s="4"/>
      <c r="Q30" s="4"/>
      <c r="R30" s="21"/>
      <c r="S30" s="21"/>
    </row>
    <row r="31" spans="2:19" ht="20.100000000000001" customHeight="1" x14ac:dyDescent="0.2">
      <c r="B31" s="12"/>
      <c r="C31" s="57" t="s">
        <v>23</v>
      </c>
      <c r="D31" s="58"/>
      <c r="E31" s="58"/>
      <c r="F31" s="58"/>
      <c r="G31" s="58"/>
      <c r="H31" s="28"/>
      <c r="I31" s="4"/>
      <c r="J31" s="64"/>
      <c r="K31" s="65"/>
      <c r="L31" s="65"/>
      <c r="M31" s="65"/>
      <c r="N31" s="65"/>
      <c r="O31" s="65"/>
      <c r="P31" s="65"/>
      <c r="Q31" s="65"/>
      <c r="R31" s="21"/>
      <c r="S31" s="21"/>
    </row>
    <row r="32" spans="2:19" ht="20.100000000000001" customHeight="1" x14ac:dyDescent="0.2">
      <c r="B32" s="13" t="s">
        <v>22</v>
      </c>
      <c r="C32" s="14">
        <v>10</v>
      </c>
      <c r="D32" s="14">
        <v>11</v>
      </c>
      <c r="E32" s="14">
        <v>21</v>
      </c>
      <c r="F32" s="14">
        <v>22</v>
      </c>
      <c r="G32" s="14">
        <v>33</v>
      </c>
      <c r="H32" s="28"/>
      <c r="I32" s="4"/>
      <c r="J32" s="41"/>
      <c r="K32" s="41"/>
      <c r="L32" s="41"/>
      <c r="M32" s="41"/>
      <c r="N32" s="41"/>
      <c r="O32" s="40"/>
      <c r="P32" s="40"/>
      <c r="Q32" s="40"/>
      <c r="R32" s="21"/>
      <c r="S32" s="21"/>
    </row>
    <row r="33" spans="2:19" x14ac:dyDescent="0.2">
      <c r="B33" s="2">
        <v>400</v>
      </c>
      <c r="C33" s="16">
        <f>Blad1!B32*((('MC-MCI'!$C$4-'MC-MCI'!$E$4)/(LN(('MC-MCI'!$C$4-'MC-MCI'!$G$4)/('MC-MCI'!$E$4-'MC-MCI'!$G$4))))/49.8329)^Blad1!$C$38</f>
        <v>148.79994965741196</v>
      </c>
      <c r="D33" s="16">
        <f>Blad1!D32*((('MC-MCI'!$C$4-'MC-MCI'!$E$4)/(LN(('MC-MCI'!$C$4-'MC-MCI'!$G$4)/('MC-MCI'!$E$4-'MC-MCI'!$G$4))))/49.8329)^Blad1!$E$38</f>
        <v>219.99992687550323</v>
      </c>
      <c r="E33" s="16">
        <f>Blad1!F32*((('MC-MCI'!$C$4-'MC-MCI'!$E$4)/(LN(('MC-MCI'!$C$4-'MC-MCI'!$G$4)/('MC-MCI'!$E$4-'MC-MCI'!$G$4))))/49.8329)^Blad1!$G$38</f>
        <v>325.59988985054713</v>
      </c>
      <c r="F33" s="16">
        <f>Blad1!H32*((('MC-MCI'!$C$4-'MC-MCI'!$E$4)/(LN(('MC-MCI'!$C$4-'MC-MCI'!$G$4)/('MC-MCI'!$E$4-'MC-MCI'!$G$4))))/49.8329)^Blad1!$I$38</f>
        <v>391.1998683870512</v>
      </c>
      <c r="G33" s="16">
        <f>Blad1!J32*((('MC-MCI'!$C$4-'MC-MCI'!$E$4)/(LN(('MC-MCI'!$C$4-'MC-MCI'!$G$4)/('MC-MCI'!$E$4-'MC-MCI'!$G$4))))/49.8329)^Blad1!$K$38</f>
        <v>581.59980992015414</v>
      </c>
      <c r="H33" s="28"/>
      <c r="I33" s="4"/>
      <c r="J33" s="4"/>
      <c r="K33" s="4"/>
      <c r="L33" s="4"/>
      <c r="M33" s="4"/>
      <c r="N33" s="4"/>
      <c r="O33" s="4"/>
      <c r="P33" s="4"/>
      <c r="Q33" s="4"/>
      <c r="R33" s="21"/>
      <c r="S33" s="21"/>
    </row>
    <row r="34" spans="2:19" x14ac:dyDescent="0.2">
      <c r="B34" s="3">
        <v>500</v>
      </c>
      <c r="C34" s="16">
        <f>Blad1!B33*((('MC-MCI'!$C$4-'MC-MCI'!$E$4)/(LN(('MC-MCI'!$C$4-'MC-MCI'!$G$4)/('MC-MCI'!$E$4-'MC-MCI'!$G$4))))/49.8329)^Blad1!$C$38</f>
        <v>185.99993707176495</v>
      </c>
      <c r="D34" s="16">
        <f>Blad1!D33*((('MC-MCI'!$C$4-'MC-MCI'!$E$4)/(LN(('MC-MCI'!$C$4-'MC-MCI'!$G$4)/('MC-MCI'!$E$4-'MC-MCI'!$G$4))))/49.8329)^Blad1!$E$38</f>
        <v>274.99990859437901</v>
      </c>
      <c r="E34" s="16">
        <f>Blad1!F33*((('MC-MCI'!$C$4-'MC-MCI'!$E$4)/(LN(('MC-MCI'!$C$4-'MC-MCI'!$G$4)/('MC-MCI'!$E$4-'MC-MCI'!$G$4))))/49.8329)^Blad1!$G$38</f>
        <v>406.99986231318394</v>
      </c>
      <c r="F34" s="16">
        <f>Blad1!H33*((('MC-MCI'!$C$4-'MC-MCI'!$E$4)/(LN(('MC-MCI'!$C$4-'MC-MCI'!$G$4)/('MC-MCI'!$E$4-'MC-MCI'!$G$4))))/49.8329)^Blad1!$I$38</f>
        <v>488.99983548381402</v>
      </c>
      <c r="G34" s="16">
        <f>Blad1!J33*((('MC-MCI'!$C$4-'MC-MCI'!$E$4)/(LN(('MC-MCI'!$C$4-'MC-MCI'!$G$4)/('MC-MCI'!$E$4-'MC-MCI'!$G$4))))/49.8329)^Blad1!$K$38</f>
        <v>726.99976240019271</v>
      </c>
      <c r="H34" s="28"/>
      <c r="I34" s="4"/>
      <c r="J34" s="4"/>
      <c r="K34" s="4"/>
      <c r="L34" s="4"/>
      <c r="M34" s="4"/>
      <c r="N34" s="4"/>
      <c r="O34" s="4"/>
      <c r="P34" s="4"/>
      <c r="Q34" s="4"/>
      <c r="R34" s="21"/>
      <c r="S34" s="21"/>
    </row>
    <row r="35" spans="2:19" x14ac:dyDescent="0.2">
      <c r="B35" s="3">
        <v>600</v>
      </c>
      <c r="C35" s="16">
        <f>Blad1!B34*((('MC-MCI'!$C$4-'MC-MCI'!$E$4)/(LN(('MC-MCI'!$C$4-'MC-MCI'!$G$4)/('MC-MCI'!$E$4-'MC-MCI'!$G$4))))/49.8329)^Blad1!$C$38</f>
        <v>223.19992448611791</v>
      </c>
      <c r="D35" s="16">
        <f>Blad1!D34*((('MC-MCI'!$C$4-'MC-MCI'!$E$4)/(LN(('MC-MCI'!$C$4-'MC-MCI'!$G$4)/('MC-MCI'!$E$4-'MC-MCI'!$G$4))))/49.8329)^Blad1!$E$38</f>
        <v>329.99989031325481</v>
      </c>
      <c r="E35" s="16">
        <f>Blad1!F34*((('MC-MCI'!$C$4-'MC-MCI'!$E$4)/(LN(('MC-MCI'!$C$4-'MC-MCI'!$G$4)/('MC-MCI'!$E$4-'MC-MCI'!$G$4))))/49.8329)^Blad1!$G$38</f>
        <v>488.39983477582069</v>
      </c>
      <c r="F35" s="16">
        <f>Blad1!H34*((('MC-MCI'!$C$4-'MC-MCI'!$E$4)/(LN(('MC-MCI'!$C$4-'MC-MCI'!$G$4)/('MC-MCI'!$E$4-'MC-MCI'!$G$4))))/49.8329)^Blad1!$I$38</f>
        <v>586.79980258057674</v>
      </c>
      <c r="G35" s="16">
        <f>Blad1!J34*((('MC-MCI'!$C$4-'MC-MCI'!$E$4)/(LN(('MC-MCI'!$C$4-'MC-MCI'!$G$4)/('MC-MCI'!$E$4-'MC-MCI'!$G$4))))/49.8329)^Blad1!$K$38</f>
        <v>872.39971488023116</v>
      </c>
      <c r="H35" s="28"/>
      <c r="I35" s="4"/>
      <c r="J35" s="4"/>
      <c r="K35" s="4"/>
      <c r="L35" s="4"/>
      <c r="M35" s="4"/>
      <c r="N35" s="4"/>
      <c r="O35" s="4"/>
      <c r="P35" s="4"/>
      <c r="Q35" s="4"/>
      <c r="R35" s="21"/>
      <c r="S35" s="21"/>
    </row>
    <row r="36" spans="2:19" x14ac:dyDescent="0.2">
      <c r="B36" s="3">
        <v>700</v>
      </c>
      <c r="C36" s="16">
        <f>Blad1!B35*((('MC-MCI'!$C$4-'MC-MCI'!$E$4)/(LN(('MC-MCI'!$C$4-'MC-MCI'!$G$4)/('MC-MCI'!$E$4-'MC-MCI'!$G$4))))/49.8329)^Blad1!$C$38</f>
        <v>260.3999119004709</v>
      </c>
      <c r="D36" s="16">
        <f>Blad1!D35*((('MC-MCI'!$C$4-'MC-MCI'!$E$4)/(LN(('MC-MCI'!$C$4-'MC-MCI'!$G$4)/('MC-MCI'!$E$4-'MC-MCI'!$G$4))))/49.8329)^Blad1!$E$38</f>
        <v>384.99987203213061</v>
      </c>
      <c r="E36" s="16">
        <f>Blad1!F35*((('MC-MCI'!$C$4-'MC-MCI'!$E$4)/(LN(('MC-MCI'!$C$4-'MC-MCI'!$G$4)/('MC-MCI'!$E$4-'MC-MCI'!$G$4))))/49.8329)^Blad1!$G$38</f>
        <v>569.79980723845745</v>
      </c>
      <c r="F36" s="16">
        <f>Blad1!H35*((('MC-MCI'!$C$4-'MC-MCI'!$E$4)/(LN(('MC-MCI'!$C$4-'MC-MCI'!$G$4)/('MC-MCI'!$E$4-'MC-MCI'!$G$4))))/49.8329)^Blad1!$I$38</f>
        <v>684.59976967733962</v>
      </c>
      <c r="G36" s="16">
        <f>Blad1!J35*((('MC-MCI'!$C$4-'MC-MCI'!$E$4)/(LN(('MC-MCI'!$C$4-'MC-MCI'!$G$4)/('MC-MCI'!$E$4-'MC-MCI'!$G$4))))/49.8329)^Blad1!$K$38</f>
        <v>1017.7996673602697</v>
      </c>
      <c r="H36" s="28"/>
      <c r="I36" s="4"/>
      <c r="J36" s="4"/>
      <c r="K36" s="4"/>
      <c r="L36" s="4"/>
      <c r="M36" s="4"/>
      <c r="N36" s="4"/>
      <c r="O36" s="4"/>
      <c r="P36" s="4"/>
      <c r="Q36" s="4"/>
      <c r="R36" s="21"/>
      <c r="S36" s="21"/>
    </row>
    <row r="37" spans="2:19" x14ac:dyDescent="0.2">
      <c r="B37" s="3">
        <v>800</v>
      </c>
      <c r="C37" s="16">
        <f>Blad1!B36*((('MC-MCI'!$C$4-'MC-MCI'!$E$4)/(LN(('MC-MCI'!$C$4-'MC-MCI'!$G$4)/('MC-MCI'!$E$4-'MC-MCI'!$G$4))))/49.8329)^Blad1!$C$38</f>
        <v>297.59989931482392</v>
      </c>
      <c r="D37" s="16">
        <f>Blad1!D36*((('MC-MCI'!$C$4-'MC-MCI'!$E$4)/(LN(('MC-MCI'!$C$4-'MC-MCI'!$G$4)/('MC-MCI'!$E$4-'MC-MCI'!$G$4))))/49.8329)^Blad1!$E$38</f>
        <v>439.99985375100647</v>
      </c>
      <c r="E37" s="16">
        <f>Blad1!F36*((('MC-MCI'!$C$4-'MC-MCI'!$E$4)/(LN(('MC-MCI'!$C$4-'MC-MCI'!$G$4)/('MC-MCI'!$E$4-'MC-MCI'!$G$4))))/49.8329)^Blad1!$G$38</f>
        <v>651.19977970109426</v>
      </c>
      <c r="F37" s="16">
        <f>Blad1!H36*((('MC-MCI'!$C$4-'MC-MCI'!$E$4)/(LN(('MC-MCI'!$C$4-'MC-MCI'!$G$4)/('MC-MCI'!$E$4-'MC-MCI'!$G$4))))/49.8329)^Blad1!$I$38</f>
        <v>782.39973677410239</v>
      </c>
      <c r="G37" s="16">
        <f>Blad1!J36*((('MC-MCI'!$C$4-'MC-MCI'!$E$4)/(LN(('MC-MCI'!$C$4-'MC-MCI'!$G$4)/('MC-MCI'!$E$4-'MC-MCI'!$G$4))))/49.8329)^Blad1!$K$38</f>
        <v>1163.1996198403083</v>
      </c>
      <c r="H37" s="28"/>
      <c r="I37" s="4"/>
      <c r="J37" s="4"/>
      <c r="K37" s="4"/>
      <c r="L37" s="4"/>
      <c r="M37" s="4"/>
      <c r="N37" s="4"/>
      <c r="O37" s="4"/>
      <c r="P37" s="4"/>
      <c r="Q37" s="4"/>
      <c r="R37" s="21"/>
      <c r="S37" s="21"/>
    </row>
    <row r="38" spans="2:19" x14ac:dyDescent="0.2">
      <c r="B38" s="3">
        <v>900</v>
      </c>
      <c r="C38" s="16">
        <f>Blad1!B37*((('MC-MCI'!$C$4-'MC-MCI'!$E$4)/(LN(('MC-MCI'!$C$4-'MC-MCI'!$G$4)/('MC-MCI'!$E$4-'MC-MCI'!$G$4))))/49.8329)^Blad1!$C$38</f>
        <v>334.79988672917693</v>
      </c>
      <c r="D38" s="16">
        <f>Blad1!D37*((('MC-MCI'!$C$4-'MC-MCI'!$E$4)/(LN(('MC-MCI'!$C$4-'MC-MCI'!$G$4)/('MC-MCI'!$E$4-'MC-MCI'!$G$4))))/49.8329)^Blad1!$E$38</f>
        <v>494.99983546988227</v>
      </c>
      <c r="E38" s="16">
        <f>Blad1!F37*((('MC-MCI'!$C$4-'MC-MCI'!$E$4)/(LN(('MC-MCI'!$C$4-'MC-MCI'!$G$4)/('MC-MCI'!$E$4-'MC-MCI'!$G$4))))/49.8329)^Blad1!$G$38</f>
        <v>732.59975216373107</v>
      </c>
      <c r="F38" s="16">
        <f>Blad1!H37*((('MC-MCI'!$C$4-'MC-MCI'!$E$4)/(LN(('MC-MCI'!$C$4-'MC-MCI'!$G$4)/('MC-MCI'!$E$4-'MC-MCI'!$G$4))))/49.8329)^Blad1!$I$38</f>
        <v>880.19970387086528</v>
      </c>
      <c r="G38" s="16">
        <f>Blad1!J37*((('MC-MCI'!$C$4-'MC-MCI'!$E$4)/(LN(('MC-MCI'!$C$4-'MC-MCI'!$G$4)/('MC-MCI'!$E$4-'MC-MCI'!$G$4))))/49.8329)^Blad1!$K$38</f>
        <v>1308.5995723203466</v>
      </c>
      <c r="H38" s="28"/>
      <c r="I38" s="64"/>
      <c r="J38" s="65"/>
      <c r="K38" s="65"/>
      <c r="L38" s="65"/>
      <c r="M38" s="65"/>
      <c r="N38" s="65"/>
      <c r="O38" s="65"/>
      <c r="P38" s="65"/>
      <c r="Q38" s="65"/>
      <c r="R38" s="21"/>
      <c r="S38" s="21"/>
    </row>
    <row r="39" spans="2:19" s="8" customFormat="1" x14ac:dyDescent="0.2">
      <c r="B39" s="3">
        <v>1000</v>
      </c>
      <c r="C39" s="22">
        <f>Blad1!B38*((('MC-MCI'!$C$4-'MC-MCI'!$E$4)/(LN(('MC-MCI'!$C$4-'MC-MCI'!$G$4)/('MC-MCI'!$E$4-'MC-MCI'!$G$4))))/49.8329)^Blad1!$C$38</f>
        <v>371.99987414352989</v>
      </c>
      <c r="D39" s="22">
        <f>Blad1!D38*((('MC-MCI'!$C$4-'MC-MCI'!$E$4)/(LN(('MC-MCI'!$C$4-'MC-MCI'!$G$4)/('MC-MCI'!$E$4-'MC-MCI'!$G$4))))/49.8329)^Blad1!$E$38</f>
        <v>549.99981718875802</v>
      </c>
      <c r="E39" s="22">
        <f>Blad1!F38*((('MC-MCI'!$C$4-'MC-MCI'!$E$4)/(LN(('MC-MCI'!$C$4-'MC-MCI'!$G$4)/('MC-MCI'!$E$4-'MC-MCI'!$G$4))))/49.8329)^Blad1!$G$38</f>
        <v>813.99972462636788</v>
      </c>
      <c r="F39" s="22">
        <f>Blad1!H38*((('MC-MCI'!$C$4-'MC-MCI'!$E$4)/(LN(('MC-MCI'!$C$4-'MC-MCI'!$G$4)/('MC-MCI'!$E$4-'MC-MCI'!$G$4))))/49.8329)^Blad1!$I$38</f>
        <v>977.99967096762805</v>
      </c>
      <c r="G39" s="22">
        <f>Blad1!J38*((('MC-MCI'!$C$4-'MC-MCI'!$E$4)/(LN(('MC-MCI'!$C$4-'MC-MCI'!$G$4)/('MC-MCI'!$E$4-'MC-MCI'!$G$4))))/49.8329)^Blad1!$K$38</f>
        <v>1453.9995248003854</v>
      </c>
      <c r="H39" s="28"/>
      <c r="I39" s="43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">
      <c r="B40" s="3">
        <v>1100</v>
      </c>
      <c r="C40" s="16">
        <f>Blad1!B39*((('MC-MCI'!$C$4-'MC-MCI'!$E$4)/(LN(('MC-MCI'!$C$4-'MC-MCI'!$G$4)/('MC-MCI'!$E$4-'MC-MCI'!$G$4))))/49.8329)^Blad1!$C$38</f>
        <v>409.19986155788285</v>
      </c>
      <c r="D40" s="16">
        <f>Blad1!D39*((('MC-MCI'!$C$4-'MC-MCI'!$E$4)/(LN(('MC-MCI'!$C$4-'MC-MCI'!$G$4)/('MC-MCI'!$E$4-'MC-MCI'!$G$4))))/49.8329)^Blad1!$E$38</f>
        <v>604.99979890763382</v>
      </c>
      <c r="E40" s="16">
        <f>Blad1!F39*((('MC-MCI'!$C$4-'MC-MCI'!$E$4)/(LN(('MC-MCI'!$C$4-'MC-MCI'!$G$4)/('MC-MCI'!$E$4-'MC-MCI'!$G$4))))/49.8329)^Blad1!$G$38</f>
        <v>895.39969708900458</v>
      </c>
      <c r="F40" s="16">
        <f>Blad1!H39*((('MC-MCI'!$C$4-'MC-MCI'!$E$4)/(LN(('MC-MCI'!$C$4-'MC-MCI'!$G$4)/('MC-MCI'!$E$4-'MC-MCI'!$G$4))))/49.8329)^Blad1!$I$38</f>
        <v>1075.7996380643908</v>
      </c>
      <c r="G40" s="16">
        <f>Blad1!J39*((('MC-MCI'!$C$4-'MC-MCI'!$E$4)/(LN(('MC-MCI'!$C$4-'MC-MCI'!$G$4)/('MC-MCI'!$E$4-'MC-MCI'!$G$4))))/49.8329)^Blad1!$K$38</f>
        <v>1599.399477280424</v>
      </c>
      <c r="H40" s="28"/>
      <c r="I40" s="42"/>
      <c r="J40" s="8"/>
      <c r="K40" s="8"/>
      <c r="L40" s="8"/>
      <c r="M40" s="8"/>
      <c r="N40" s="8"/>
      <c r="O40" s="8"/>
      <c r="P40" s="8"/>
      <c r="Q40" s="8"/>
    </row>
    <row r="41" spans="2:19" x14ac:dyDescent="0.2">
      <c r="B41" s="3">
        <v>1200</v>
      </c>
      <c r="C41" s="16">
        <f>Blad1!B40*((('MC-MCI'!$C$4-'MC-MCI'!$E$4)/(LN(('MC-MCI'!$C$4-'MC-MCI'!$G$4)/('MC-MCI'!$E$4-'MC-MCI'!$G$4))))/49.8329)^Blad1!$C$38</f>
        <v>446.39984897223582</v>
      </c>
      <c r="D41" s="16">
        <f>Blad1!D40*((('MC-MCI'!$C$4-'MC-MCI'!$E$4)/(LN(('MC-MCI'!$C$4-'MC-MCI'!$G$4)/('MC-MCI'!$E$4-'MC-MCI'!$G$4))))/49.8329)^Blad1!$E$38</f>
        <v>659.99978062650962</v>
      </c>
      <c r="E41" s="16">
        <f>Blad1!F40*((('MC-MCI'!$C$4-'MC-MCI'!$E$4)/(LN(('MC-MCI'!$C$4-'MC-MCI'!$G$4)/('MC-MCI'!$E$4-'MC-MCI'!$G$4))))/49.8329)^Blad1!$G$38</f>
        <v>976.79966955164139</v>
      </c>
      <c r="F41" s="16">
        <f>Blad1!H40*((('MC-MCI'!$C$4-'MC-MCI'!$E$4)/(LN(('MC-MCI'!$C$4-'MC-MCI'!$G$4)/('MC-MCI'!$E$4-'MC-MCI'!$G$4))))/49.8329)^Blad1!$I$38</f>
        <v>1173.5996051611535</v>
      </c>
      <c r="G41" s="16">
        <f>Blad1!J40*((('MC-MCI'!$C$4-'MC-MCI'!$E$4)/(LN(('MC-MCI'!$C$4-'MC-MCI'!$G$4)/('MC-MCI'!$E$4-'MC-MCI'!$G$4))))/49.8329)^Blad1!$K$38</f>
        <v>1744.7994297604623</v>
      </c>
      <c r="H41" s="28"/>
      <c r="I41" s="42"/>
      <c r="J41" s="8"/>
      <c r="K41" s="8"/>
      <c r="L41" s="8"/>
      <c r="M41" s="8"/>
      <c r="N41" s="8"/>
      <c r="O41" s="8"/>
      <c r="P41" s="8"/>
      <c r="Q41" s="8"/>
    </row>
    <row r="42" spans="2:19" x14ac:dyDescent="0.2">
      <c r="B42" s="3">
        <v>1300</v>
      </c>
      <c r="C42" s="16">
        <f>Blad1!B41*((('MC-MCI'!$C$4-'MC-MCI'!$E$4)/(LN(('MC-MCI'!$C$4-'MC-MCI'!$G$4)/('MC-MCI'!$E$4-'MC-MCI'!$G$4))))/49.8329)^Blad1!$C$38</f>
        <v>483.59983638658889</v>
      </c>
      <c r="D42" s="16">
        <f>Blad1!D41*((('MC-MCI'!$C$4-'MC-MCI'!$E$4)/(LN(('MC-MCI'!$C$4-'MC-MCI'!$G$4)/('MC-MCI'!$E$4-'MC-MCI'!$G$4))))/49.8329)^Blad1!$E$38</f>
        <v>714.99976234538542</v>
      </c>
      <c r="E42" s="16">
        <f>Blad1!F41*((('MC-MCI'!$C$4-'MC-MCI'!$E$4)/(LN(('MC-MCI'!$C$4-'MC-MCI'!$G$4)/('MC-MCI'!$E$4-'MC-MCI'!$G$4))))/49.8329)^Blad1!$G$38</f>
        <v>1058.1996420142782</v>
      </c>
      <c r="F42" s="16">
        <f>Blad1!H41*((('MC-MCI'!$C$4-'MC-MCI'!$E$4)/(LN(('MC-MCI'!$C$4-'MC-MCI'!$G$4)/('MC-MCI'!$E$4-'MC-MCI'!$G$4))))/49.8329)^Blad1!$I$38</f>
        <v>1271.3995722579166</v>
      </c>
      <c r="G42" s="16">
        <f>Blad1!J41*((('MC-MCI'!$C$4-'MC-MCI'!$E$4)/(LN(('MC-MCI'!$C$4-'MC-MCI'!$G$4)/('MC-MCI'!$E$4-'MC-MCI'!$G$4))))/49.8329)^Blad1!$K$38</f>
        <v>1890.1993822405009</v>
      </c>
      <c r="H42" s="28"/>
      <c r="I42" s="69"/>
      <c r="J42" s="70"/>
      <c r="K42" s="70"/>
      <c r="L42" s="70"/>
      <c r="M42" s="70"/>
      <c r="N42" s="70"/>
      <c r="O42" s="70"/>
      <c r="P42" s="70"/>
      <c r="Q42" s="70"/>
    </row>
    <row r="43" spans="2:19" x14ac:dyDescent="0.2">
      <c r="B43" s="3">
        <v>1400</v>
      </c>
      <c r="C43" s="16">
        <f>Blad1!B42*((('MC-MCI'!$C$4-'MC-MCI'!$E$4)/(LN(('MC-MCI'!$C$4-'MC-MCI'!$G$4)/('MC-MCI'!$E$4-'MC-MCI'!$G$4))))/49.8329)^Blad1!$C$38</f>
        <v>520.79982380094179</v>
      </c>
      <c r="D43" s="16">
        <f>Blad1!D42*((('MC-MCI'!$C$4-'MC-MCI'!$E$4)/(LN(('MC-MCI'!$C$4-'MC-MCI'!$G$4)/('MC-MCI'!$E$4-'MC-MCI'!$G$4))))/49.8329)^Blad1!$E$38</f>
        <v>769.99974406426122</v>
      </c>
      <c r="E43" s="16">
        <f>Blad1!F42*((('MC-MCI'!$C$4-'MC-MCI'!$E$4)/(LN(('MC-MCI'!$C$4-'MC-MCI'!$G$4)/('MC-MCI'!$E$4-'MC-MCI'!$G$4))))/49.8329)^Blad1!$G$38</f>
        <v>1139.5996144769149</v>
      </c>
      <c r="F43" s="16">
        <f>Blad1!H42*((('MC-MCI'!$C$4-'MC-MCI'!$E$4)/(LN(('MC-MCI'!$C$4-'MC-MCI'!$G$4)/('MC-MCI'!$E$4-'MC-MCI'!$G$4))))/49.8329)^Blad1!$I$38</f>
        <v>1369.1995393546792</v>
      </c>
      <c r="G43" s="16">
        <f>Blad1!J42*((('MC-MCI'!$C$4-'MC-MCI'!$E$4)/(LN(('MC-MCI'!$C$4-'MC-MCI'!$G$4)/('MC-MCI'!$E$4-'MC-MCI'!$G$4))))/49.8329)^Blad1!$K$38</f>
        <v>2035.5993347205394</v>
      </c>
      <c r="H43" s="28"/>
      <c r="I43" s="42"/>
      <c r="J43" s="8"/>
      <c r="K43" s="8"/>
      <c r="L43" s="8"/>
      <c r="M43" s="8"/>
      <c r="N43" s="8"/>
      <c r="O43" s="8"/>
      <c r="P43" s="8"/>
      <c r="Q43" s="8"/>
    </row>
    <row r="44" spans="2:19" x14ac:dyDescent="0.2">
      <c r="B44" s="3">
        <v>1500</v>
      </c>
      <c r="C44" s="16">
        <f>Blad1!B43*((('MC-MCI'!$C$4-'MC-MCI'!$E$4)/(LN(('MC-MCI'!$C$4-'MC-MCI'!$G$4)/('MC-MCI'!$E$4-'MC-MCI'!$G$4))))/49.8329)^Blad1!$C$38</f>
        <v>557.99981121529481</v>
      </c>
      <c r="D44" s="16">
        <f>Blad1!D43*((('MC-MCI'!$C$4-'MC-MCI'!$E$4)/(LN(('MC-MCI'!$C$4-'MC-MCI'!$G$4)/('MC-MCI'!$E$4-'MC-MCI'!$G$4))))/49.8329)^Blad1!$E$38</f>
        <v>824.99972578313714</v>
      </c>
      <c r="E44" s="16">
        <f>Blad1!F43*((('MC-MCI'!$C$4-'MC-MCI'!$E$4)/(LN(('MC-MCI'!$C$4-'MC-MCI'!$G$4)/('MC-MCI'!$E$4-'MC-MCI'!$G$4))))/49.8329)^Blad1!$G$38</f>
        <v>1220.9995869395518</v>
      </c>
      <c r="F44" s="16">
        <f>Blad1!H43*((('MC-MCI'!$C$4-'MC-MCI'!$E$4)/(LN(('MC-MCI'!$C$4-'MC-MCI'!$G$4)/('MC-MCI'!$E$4-'MC-MCI'!$G$4))))/49.8329)^Blad1!$I$38</f>
        <v>1466.9995064514421</v>
      </c>
      <c r="G44" s="16">
        <f>Blad1!J43*((('MC-MCI'!$C$4-'MC-MCI'!$E$4)/(LN(('MC-MCI'!$C$4-'MC-MCI'!$G$4)/('MC-MCI'!$E$4-'MC-MCI'!$G$4))))/49.8329)^Blad1!$K$38</f>
        <v>2180.9992872005778</v>
      </c>
      <c r="H44" s="28"/>
      <c r="I44" s="42"/>
      <c r="J44" s="8"/>
      <c r="K44" s="8"/>
      <c r="L44" s="8"/>
      <c r="M44" s="8"/>
      <c r="N44" s="8"/>
      <c r="O44" s="8"/>
      <c r="P44" s="8"/>
      <c r="Q44" s="8"/>
    </row>
    <row r="45" spans="2:19" x14ac:dyDescent="0.2">
      <c r="B45" s="3">
        <v>1600</v>
      </c>
      <c r="C45" s="16">
        <f>Blad1!B44*((('MC-MCI'!$C$4-'MC-MCI'!$E$4)/(LN(('MC-MCI'!$C$4-'MC-MCI'!$G$4)/('MC-MCI'!$E$4-'MC-MCI'!$G$4))))/49.8329)^Blad1!$C$38</f>
        <v>595.19979862964783</v>
      </c>
      <c r="D45" s="16">
        <f>Blad1!D44*((('MC-MCI'!$C$4-'MC-MCI'!$E$4)/(LN(('MC-MCI'!$C$4-'MC-MCI'!$G$4)/('MC-MCI'!$E$4-'MC-MCI'!$G$4))))/49.8329)^Blad1!$E$38</f>
        <v>879.99970750201294</v>
      </c>
      <c r="E45" s="16">
        <f>Blad1!F44*((('MC-MCI'!$C$4-'MC-MCI'!$E$4)/(LN(('MC-MCI'!$C$4-'MC-MCI'!$G$4)/('MC-MCI'!$E$4-'MC-MCI'!$G$4))))/49.8329)^Blad1!$G$38</f>
        <v>1302.3995594021885</v>
      </c>
      <c r="F45" s="16">
        <f>Blad1!H44*((('MC-MCI'!$C$4-'MC-MCI'!$E$4)/(LN(('MC-MCI'!$C$4-'MC-MCI'!$G$4)/('MC-MCI'!$E$4-'MC-MCI'!$G$4))))/49.8329)^Blad1!$I$38</f>
        <v>1564.7994735482048</v>
      </c>
      <c r="G45" s="16">
        <f>Blad1!J44*((('MC-MCI'!$C$4-'MC-MCI'!$E$4)/(LN(('MC-MCI'!$C$4-'MC-MCI'!$G$4)/('MC-MCI'!$E$4-'MC-MCI'!$G$4))))/49.8329)^Blad1!$K$38</f>
        <v>2326.3992396806166</v>
      </c>
      <c r="H45" s="28"/>
      <c r="I45" s="8"/>
      <c r="J45" s="8"/>
      <c r="K45" s="8"/>
      <c r="L45" s="8"/>
      <c r="M45" s="8"/>
      <c r="N45" s="8"/>
      <c r="O45" s="8"/>
      <c r="P45" s="8"/>
      <c r="Q45" s="8"/>
    </row>
    <row r="46" spans="2:19" x14ac:dyDescent="0.2">
      <c r="B46" s="3">
        <v>1700</v>
      </c>
      <c r="C46" s="16">
        <f>Blad1!B45*((('MC-MCI'!$C$4-'MC-MCI'!$E$4)/(LN(('MC-MCI'!$C$4-'MC-MCI'!$G$4)/('MC-MCI'!$E$4-'MC-MCI'!$G$4))))/49.8329)^Blad1!$C$38</f>
        <v>632.39978604400073</v>
      </c>
      <c r="D46" s="16">
        <f>Blad1!D45*((('MC-MCI'!$C$4-'MC-MCI'!$E$4)/(LN(('MC-MCI'!$C$4-'MC-MCI'!$G$4)/('MC-MCI'!$E$4-'MC-MCI'!$G$4))))/49.8329)^Blad1!$E$38</f>
        <v>934.99968922088874</v>
      </c>
      <c r="E46" s="16">
        <f>Blad1!F45*((('MC-MCI'!$C$4-'MC-MCI'!$E$4)/(LN(('MC-MCI'!$C$4-'MC-MCI'!$G$4)/('MC-MCI'!$E$4-'MC-MCI'!$G$4))))/49.8329)^Blad1!$G$38</f>
        <v>1383.7995318648252</v>
      </c>
      <c r="F46" s="16">
        <f>Blad1!H45*((('MC-MCI'!$C$4-'MC-MCI'!$E$4)/(LN(('MC-MCI'!$C$4-'MC-MCI'!$G$4)/('MC-MCI'!$E$4-'MC-MCI'!$G$4))))/49.8329)^Blad1!$I$38</f>
        <v>1662.5994406449677</v>
      </c>
      <c r="G46" s="16">
        <f>Blad1!J45*((('MC-MCI'!$C$4-'MC-MCI'!$E$4)/(LN(('MC-MCI'!$C$4-'MC-MCI'!$G$4)/('MC-MCI'!$E$4-'MC-MCI'!$G$4))))/49.8329)^Blad1!$K$38</f>
        <v>2471.7991921606554</v>
      </c>
      <c r="H46" s="28"/>
      <c r="I46" s="8"/>
      <c r="J46" s="8"/>
      <c r="K46" s="8"/>
      <c r="L46" s="8"/>
      <c r="M46" s="8"/>
      <c r="N46" s="8"/>
      <c r="O46" s="8"/>
      <c r="P46" s="8"/>
      <c r="Q46" s="8"/>
    </row>
    <row r="47" spans="2:19" x14ac:dyDescent="0.2">
      <c r="B47" s="3">
        <v>1800</v>
      </c>
      <c r="C47" s="16">
        <f>Blad1!B46*((('MC-MCI'!$C$4-'MC-MCI'!$E$4)/(LN(('MC-MCI'!$C$4-'MC-MCI'!$G$4)/('MC-MCI'!$E$4-'MC-MCI'!$G$4))))/49.8329)^Blad1!$C$38</f>
        <v>669.59977345835387</v>
      </c>
      <c r="D47" s="16">
        <f>Blad1!D46*((('MC-MCI'!$C$4-'MC-MCI'!$E$4)/(LN(('MC-MCI'!$C$4-'MC-MCI'!$G$4)/('MC-MCI'!$E$4-'MC-MCI'!$G$4))))/49.8329)^Blad1!$E$38</f>
        <v>989.99967093976454</v>
      </c>
      <c r="E47" s="16">
        <f>Blad1!F46*((('MC-MCI'!$C$4-'MC-MCI'!$E$4)/(LN(('MC-MCI'!$C$4-'MC-MCI'!$G$4)/('MC-MCI'!$E$4-'MC-MCI'!$G$4))))/49.8329)^Blad1!$G$38</f>
        <v>1465.1995043274621</v>
      </c>
      <c r="F47" s="16">
        <f>Blad1!H46*((('MC-MCI'!$C$4-'MC-MCI'!$E$4)/(LN(('MC-MCI'!$C$4-'MC-MCI'!$G$4)/('MC-MCI'!$E$4-'MC-MCI'!$G$4))))/49.8329)^Blad1!$I$38</f>
        <v>1760.3994077417306</v>
      </c>
      <c r="G47" s="16">
        <f>Blad1!J46*((('MC-MCI'!$C$4-'MC-MCI'!$E$4)/(LN(('MC-MCI'!$C$4-'MC-MCI'!$G$4)/('MC-MCI'!$E$4-'MC-MCI'!$G$4))))/49.8329)^Blad1!$K$38</f>
        <v>2617.1991446406932</v>
      </c>
    </row>
    <row r="48" spans="2:19" x14ac:dyDescent="0.2">
      <c r="B48" s="3">
        <v>2000</v>
      </c>
      <c r="C48" s="16">
        <f>Blad1!B47*((('MC-MCI'!$C$4-'MC-MCI'!$E$4)/(LN(('MC-MCI'!$C$4-'MC-MCI'!$G$4)/('MC-MCI'!$E$4-'MC-MCI'!$G$4))))/49.8329)^Blad1!$C$38</f>
        <v>743.99974828705979</v>
      </c>
      <c r="D48" s="16">
        <f>Blad1!D47*((('MC-MCI'!$C$4-'MC-MCI'!$E$4)/(LN(('MC-MCI'!$C$4-'MC-MCI'!$G$4)/('MC-MCI'!$E$4-'MC-MCI'!$G$4))))/49.8329)^Blad1!$E$38</f>
        <v>1099.999634377516</v>
      </c>
      <c r="E48" s="16">
        <f>Blad1!F47*((('MC-MCI'!$C$4-'MC-MCI'!$E$4)/(LN(('MC-MCI'!$C$4-'MC-MCI'!$G$4)/('MC-MCI'!$E$4-'MC-MCI'!$G$4))))/49.8329)^Blad1!$G$38</f>
        <v>1627.9994492527358</v>
      </c>
      <c r="F48" s="16">
        <f>Blad1!H47*((('MC-MCI'!$C$4-'MC-MCI'!$E$4)/(LN(('MC-MCI'!$C$4-'MC-MCI'!$G$4)/('MC-MCI'!$E$4-'MC-MCI'!$G$4))))/49.8329)^Blad1!$I$38</f>
        <v>1955.9993419352561</v>
      </c>
      <c r="G48" s="16">
        <f>Blad1!J47*((('MC-MCI'!$C$4-'MC-MCI'!$E$4)/(LN(('MC-MCI'!$C$4-'MC-MCI'!$G$4)/('MC-MCI'!$E$4-'MC-MCI'!$G$4))))/49.8329)^Blad1!$K$38</f>
        <v>2907.9990496007708</v>
      </c>
    </row>
    <row r="49" spans="2:18" ht="12" customHeight="1" x14ac:dyDescent="0.2">
      <c r="B49" s="3">
        <v>2300</v>
      </c>
      <c r="C49" s="16">
        <f>Blad1!B48*((('MC-MCI'!$C$4-'MC-MCI'!$E$4)/(LN(('MC-MCI'!$C$4-'MC-MCI'!$G$4)/('MC-MCI'!$E$4-'MC-MCI'!$G$4))))/49.8329)^Blad1!$C$38</f>
        <v>855.59971053011873</v>
      </c>
      <c r="D49" s="16">
        <f>Blad1!D48*((('MC-MCI'!$C$4-'MC-MCI'!$E$4)/(LN(('MC-MCI'!$C$4-'MC-MCI'!$G$4)/('MC-MCI'!$E$4-'MC-MCI'!$G$4))))/49.8329)^Blad1!$E$38</f>
        <v>1264.9995795341435</v>
      </c>
      <c r="E49" s="16">
        <f>Blad1!F48*((('MC-MCI'!$C$4-'MC-MCI'!$E$4)/(LN(('MC-MCI'!$C$4-'MC-MCI'!$G$4)/('MC-MCI'!$E$4-'MC-MCI'!$G$4))))/49.8329)^Blad1!$G$38</f>
        <v>1872.1993666406461</v>
      </c>
      <c r="F49" s="16">
        <f>Blad1!H48*((('MC-MCI'!$C$4-'MC-MCI'!$E$4)/(LN(('MC-MCI'!$C$4-'MC-MCI'!$G$4)/('MC-MCI'!$E$4-'MC-MCI'!$G$4))))/49.8329)^Blad1!$I$38</f>
        <v>2249.3992432255445</v>
      </c>
      <c r="G49" s="16">
        <f>Blad1!J48*((('MC-MCI'!$C$4-'MC-MCI'!$E$4)/(LN(('MC-MCI'!$C$4-'MC-MCI'!$G$4)/('MC-MCI'!$E$4-'MC-MCI'!$G$4))))/49.8329)^Blad1!$K$38</f>
        <v>3344.1989070408858</v>
      </c>
    </row>
    <row r="50" spans="2:18" x14ac:dyDescent="0.2">
      <c r="B50" s="3">
        <v>2600</v>
      </c>
      <c r="C50" s="16">
        <f>Blad1!B49*((('MC-MCI'!$C$4-'MC-MCI'!$E$4)/(LN(('MC-MCI'!$C$4-'MC-MCI'!$G$4)/('MC-MCI'!$E$4-'MC-MCI'!$G$4))))/49.8329)^Blad1!$C$38</f>
        <v>967.19967277317778</v>
      </c>
      <c r="D50" s="16">
        <f>Blad1!D49*((('MC-MCI'!$C$4-'MC-MCI'!$E$4)/(LN(('MC-MCI'!$C$4-'MC-MCI'!$G$4)/('MC-MCI'!$E$4-'MC-MCI'!$G$4))))/49.8329)^Blad1!$E$38</f>
        <v>1429.9995246907708</v>
      </c>
      <c r="E50" s="16">
        <f>Blad1!F49*((('MC-MCI'!$C$4-'MC-MCI'!$E$4)/(LN(('MC-MCI'!$C$4-'MC-MCI'!$G$4)/('MC-MCI'!$E$4-'MC-MCI'!$G$4))))/49.8329)^Blad1!$G$38</f>
        <v>2116.3992840285564</v>
      </c>
      <c r="F50" s="16">
        <f>Blad1!H49*((('MC-MCI'!$C$4-'MC-MCI'!$E$4)/(LN(('MC-MCI'!$C$4-'MC-MCI'!$G$4)/('MC-MCI'!$E$4-'MC-MCI'!$G$4))))/49.8329)^Blad1!$I$38</f>
        <v>2542.7991445158332</v>
      </c>
      <c r="G50" s="16">
        <f>Blad1!J49*((('MC-MCI'!$C$4-'MC-MCI'!$E$4)/(LN(('MC-MCI'!$C$4-'MC-MCI'!$G$4)/('MC-MCI'!$E$4-'MC-MCI'!$G$4))))/49.8329)^Blad1!$K$38</f>
        <v>3780.3987644810018</v>
      </c>
    </row>
    <row r="51" spans="2:18" x14ac:dyDescent="0.2">
      <c r="B51" s="3">
        <v>3000</v>
      </c>
      <c r="C51" s="16">
        <f>Blad1!B50*((('MC-MCI'!$C$4-'MC-MCI'!$E$4)/(LN(('MC-MCI'!$C$4-'MC-MCI'!$G$4)/('MC-MCI'!$E$4-'MC-MCI'!$G$4))))/49.8329)^Blad1!$C$38</f>
        <v>1115.9996224305896</v>
      </c>
      <c r="D51" s="16">
        <f>Blad1!D50*((('MC-MCI'!$C$4-'MC-MCI'!$E$4)/(LN(('MC-MCI'!$C$4-'MC-MCI'!$G$4)/('MC-MCI'!$E$4-'MC-MCI'!$G$4))))/49.8329)^Blad1!$E$38</f>
        <v>1649.9994515662743</v>
      </c>
      <c r="E51" s="16">
        <f>Blad1!F50*((('MC-MCI'!$C$4-'MC-MCI'!$E$4)/(LN(('MC-MCI'!$C$4-'MC-MCI'!$G$4)/('MC-MCI'!$E$4-'MC-MCI'!$G$4))))/49.8329)^Blad1!$G$38</f>
        <v>2441.9991738791036</v>
      </c>
      <c r="F51" s="16">
        <f>Blad1!H50*((('MC-MCI'!$C$4-'MC-MCI'!$E$4)/(LN(('MC-MCI'!$C$4-'MC-MCI'!$G$4)/('MC-MCI'!$E$4-'MC-MCI'!$G$4))))/49.8329)^Blad1!$I$38</f>
        <v>2933.9990129028843</v>
      </c>
      <c r="G51" s="16">
        <f>Blad1!J50*((('MC-MCI'!$C$4-'MC-MCI'!$E$4)/(LN(('MC-MCI'!$C$4-'MC-MCI'!$G$4)/('MC-MCI'!$E$4-'MC-MCI'!$G$4))))/49.8329)^Blad1!$K$38</f>
        <v>4361.9985744011556</v>
      </c>
    </row>
    <row r="53" spans="2:18" ht="20.100000000000001" customHeight="1" x14ac:dyDescent="0.35">
      <c r="B53" s="61" t="s">
        <v>17</v>
      </c>
      <c r="C53" s="62"/>
      <c r="D53" s="62"/>
      <c r="E53" s="62"/>
      <c r="F53" s="62"/>
      <c r="G53" s="62"/>
    </row>
    <row r="54" spans="2:18" ht="20.100000000000001" customHeight="1" x14ac:dyDescent="0.2">
      <c r="B54" s="12"/>
      <c r="C54" s="71" t="s">
        <v>23</v>
      </c>
      <c r="D54" s="71"/>
      <c r="E54" s="71"/>
      <c r="F54" s="71"/>
      <c r="G54" s="71"/>
    </row>
    <row r="55" spans="2:18" ht="20.100000000000001" customHeight="1" x14ac:dyDescent="0.2">
      <c r="B55" s="13" t="s">
        <v>22</v>
      </c>
      <c r="C55" s="14">
        <v>10</v>
      </c>
      <c r="D55" s="14">
        <v>11</v>
      </c>
      <c r="E55" s="14">
        <v>21</v>
      </c>
      <c r="F55" s="14">
        <v>22</v>
      </c>
      <c r="G55" s="14">
        <v>33</v>
      </c>
      <c r="J55" s="41"/>
      <c r="K55" s="41"/>
      <c r="L55" s="41"/>
      <c r="M55" s="41"/>
      <c r="N55" s="41"/>
      <c r="O55" s="40"/>
      <c r="P55" s="40"/>
      <c r="Q55" s="40"/>
    </row>
    <row r="56" spans="2:18" x14ac:dyDescent="0.2">
      <c r="B56" s="2">
        <v>400</v>
      </c>
      <c r="C56" s="16">
        <f>Blad1!B55*((('MC-MCI'!$C$4-'MC-MCI'!$E$4)/(LN(('MC-MCI'!$C$4-'MC-MCI'!$G$4)/('MC-MCI'!$E$4-'MC-MCI'!$G$4))))/49.8329)^Blad1!$C$61</f>
        <v>187.5999379081274</v>
      </c>
      <c r="D56" s="16">
        <f>Blad1!D55*((('MC-MCI'!$C$4-'MC-MCI'!$E$4)/(LN(('MC-MCI'!$C$4-'MC-MCI'!$G$4)/('MC-MCI'!$E$4-'MC-MCI'!$G$4))))/49.8329)^Blad1!$E$61</f>
        <v>287.1999045392933</v>
      </c>
      <c r="E56" s="16">
        <f>Blad1!F55*((('MC-MCI'!$C$4-'MC-MCI'!$E$4)/(LN(('MC-MCI'!$C$4-'MC-MCI'!$G$4)/('MC-MCI'!$E$4-'MC-MCI'!$G$4))))/49.8329)^Blad1!$G$61</f>
        <v>411.19986087013319</v>
      </c>
      <c r="F56" s="16">
        <f>Blad1!H55*((('MC-MCI'!$C$4-'MC-MCI'!$E$4)/(LN(('MC-MCI'!$C$4-'MC-MCI'!$G$4)/('MC-MCI'!$E$4-'MC-MCI'!$G$4))))/49.8329)^Blad1!$I$61</f>
        <v>516.39982538716254</v>
      </c>
      <c r="G56" s="16">
        <f>Blad1!J55*((('MC-MCI'!$C$4-'MC-MCI'!$E$4)/(LN(('MC-MCI'!$C$4-'MC-MCI'!$G$4)/('MC-MCI'!$E$4-'MC-MCI'!$G$4))))/49.8329)^Blad1!$K$61</f>
        <v>727.5997410274008</v>
      </c>
    </row>
    <row r="57" spans="2:18" x14ac:dyDescent="0.2">
      <c r="B57" s="3">
        <v>500</v>
      </c>
      <c r="C57" s="16">
        <f>Blad1!B56*((('MC-MCI'!$C$4-'MC-MCI'!$E$4)/(LN(('MC-MCI'!$C$4-'MC-MCI'!$G$4)/('MC-MCI'!$E$4-'MC-MCI'!$G$4))))/49.8329)^Blad1!$C$61</f>
        <v>234.49992238515927</v>
      </c>
      <c r="D57" s="16">
        <f>Blad1!D56*((('MC-MCI'!$C$4-'MC-MCI'!$E$4)/(LN(('MC-MCI'!$C$4-'MC-MCI'!$G$4)/('MC-MCI'!$E$4-'MC-MCI'!$G$4))))/49.8329)^Blad1!$E$61</f>
        <v>358.99988067411664</v>
      </c>
      <c r="E57" s="16">
        <f>Blad1!F56*((('MC-MCI'!$C$4-'MC-MCI'!$E$4)/(LN(('MC-MCI'!$C$4-'MC-MCI'!$G$4)/('MC-MCI'!$E$4-'MC-MCI'!$G$4))))/49.8329)^Blad1!$G$61</f>
        <v>513.99982608766652</v>
      </c>
      <c r="F57" s="16">
        <f>Blad1!H56*((('MC-MCI'!$C$4-'MC-MCI'!$E$4)/(LN(('MC-MCI'!$C$4-'MC-MCI'!$G$4)/('MC-MCI'!$E$4-'MC-MCI'!$G$4))))/49.8329)^Blad1!$I$61</f>
        <v>645.49978173395323</v>
      </c>
      <c r="G57" s="16">
        <f>Blad1!J56*((('MC-MCI'!$C$4-'MC-MCI'!$E$4)/(LN(('MC-MCI'!$C$4-'MC-MCI'!$G$4)/('MC-MCI'!$E$4-'MC-MCI'!$G$4))))/49.8329)^Blad1!$K$61</f>
        <v>909.49967628425088</v>
      </c>
    </row>
    <row r="58" spans="2:18" x14ac:dyDescent="0.2">
      <c r="B58" s="3">
        <v>600</v>
      </c>
      <c r="C58" s="16">
        <f>Blad1!B57*((('MC-MCI'!$C$4-'MC-MCI'!$E$4)/(LN(('MC-MCI'!$C$4-'MC-MCI'!$G$4)/('MC-MCI'!$E$4-'MC-MCI'!$G$4))))/49.8329)^Blad1!$C$61</f>
        <v>281.39990686219107</v>
      </c>
      <c r="D58" s="16">
        <f>Blad1!D57*((('MC-MCI'!$C$4-'MC-MCI'!$E$4)/(LN(('MC-MCI'!$C$4-'MC-MCI'!$G$4)/('MC-MCI'!$E$4-'MC-MCI'!$G$4))))/49.8329)^Blad1!$E$61</f>
        <v>430.79985680893998</v>
      </c>
      <c r="E58" s="16">
        <f>Blad1!F57*((('MC-MCI'!$C$4-'MC-MCI'!$E$4)/(LN(('MC-MCI'!$C$4-'MC-MCI'!$G$4)/('MC-MCI'!$E$4-'MC-MCI'!$G$4))))/49.8329)^Blad1!$G$61</f>
        <v>616.79979130519973</v>
      </c>
      <c r="F58" s="16">
        <f>Blad1!H57*((('MC-MCI'!$C$4-'MC-MCI'!$E$4)/(LN(('MC-MCI'!$C$4-'MC-MCI'!$G$4)/('MC-MCI'!$E$4-'MC-MCI'!$G$4))))/49.8329)^Blad1!$I$61</f>
        <v>774.5997380807438</v>
      </c>
      <c r="G58" s="16">
        <f>Blad1!J57*((('MC-MCI'!$C$4-'MC-MCI'!$E$4)/(LN(('MC-MCI'!$C$4-'MC-MCI'!$G$4)/('MC-MCI'!$E$4-'MC-MCI'!$G$4))))/49.8329)^Blad1!$K$61</f>
        <v>1091.3996115411012</v>
      </c>
    </row>
    <row r="59" spans="2:18" x14ac:dyDescent="0.2">
      <c r="B59" s="3">
        <v>700</v>
      </c>
      <c r="C59" s="16">
        <f>Blad1!B58*((('MC-MCI'!$C$4-'MC-MCI'!$E$4)/(LN(('MC-MCI'!$C$4-'MC-MCI'!$G$4)/('MC-MCI'!$E$4-'MC-MCI'!$G$4))))/49.8329)^Blad1!$C$61</f>
        <v>328.299891339223</v>
      </c>
      <c r="D59" s="16">
        <f>Blad1!D58*((('MC-MCI'!$C$4-'MC-MCI'!$E$4)/(LN(('MC-MCI'!$C$4-'MC-MCI'!$G$4)/('MC-MCI'!$E$4-'MC-MCI'!$G$4))))/49.8329)^Blad1!$E$61</f>
        <v>502.59983294376332</v>
      </c>
      <c r="E59" s="16">
        <f>Blad1!F58*((('MC-MCI'!$C$4-'MC-MCI'!$E$4)/(LN(('MC-MCI'!$C$4-'MC-MCI'!$G$4)/('MC-MCI'!$E$4-'MC-MCI'!$G$4))))/49.8329)^Blad1!$G$61</f>
        <v>719.59975652273317</v>
      </c>
      <c r="F59" s="16">
        <f>Blad1!H58*((('MC-MCI'!$C$4-'MC-MCI'!$E$4)/(LN(('MC-MCI'!$C$4-'MC-MCI'!$G$4)/('MC-MCI'!$E$4-'MC-MCI'!$G$4))))/49.8329)^Blad1!$I$61</f>
        <v>903.6996944275345</v>
      </c>
      <c r="G59" s="16">
        <f>Blad1!J58*((('MC-MCI'!$C$4-'MC-MCI'!$E$4)/(LN(('MC-MCI'!$C$4-'MC-MCI'!$G$4)/('MC-MCI'!$E$4-'MC-MCI'!$G$4))))/49.8329)^Blad1!$K$61</f>
        <v>1273.2995467979513</v>
      </c>
    </row>
    <row r="60" spans="2:18" x14ac:dyDescent="0.2">
      <c r="B60" s="3">
        <v>800</v>
      </c>
      <c r="C60" s="16">
        <f>Blad1!B59*((('MC-MCI'!$C$4-'MC-MCI'!$E$4)/(LN(('MC-MCI'!$C$4-'MC-MCI'!$G$4)/('MC-MCI'!$E$4-'MC-MCI'!$G$4))))/49.8329)^Blad1!$C$61</f>
        <v>375.1998758162548</v>
      </c>
      <c r="D60" s="16">
        <f>Blad1!D59*((('MC-MCI'!$C$4-'MC-MCI'!$E$4)/(LN(('MC-MCI'!$C$4-'MC-MCI'!$G$4)/('MC-MCI'!$E$4-'MC-MCI'!$G$4))))/49.8329)^Blad1!$E$61</f>
        <v>574.3998090785866</v>
      </c>
      <c r="E60" s="16">
        <f>Blad1!F59*((('MC-MCI'!$C$4-'MC-MCI'!$E$4)/(LN(('MC-MCI'!$C$4-'MC-MCI'!$G$4)/('MC-MCI'!$E$4-'MC-MCI'!$G$4))))/49.8329)^Blad1!$G$61</f>
        <v>822.39972174026639</v>
      </c>
      <c r="F60" s="16">
        <f>Blad1!H59*((('MC-MCI'!$C$4-'MC-MCI'!$E$4)/(LN(('MC-MCI'!$C$4-'MC-MCI'!$G$4)/('MC-MCI'!$E$4-'MC-MCI'!$G$4))))/49.8329)^Blad1!$I$61</f>
        <v>1032.7996507743251</v>
      </c>
      <c r="G60" s="16">
        <f>Blad1!J59*((('MC-MCI'!$C$4-'MC-MCI'!$E$4)/(LN(('MC-MCI'!$C$4-'MC-MCI'!$G$4)/('MC-MCI'!$E$4-'MC-MCI'!$G$4))))/49.8329)^Blad1!$K$61</f>
        <v>1455.1994820548016</v>
      </c>
    </row>
    <row r="61" spans="2:18" x14ac:dyDescent="0.2">
      <c r="B61" s="3">
        <v>900</v>
      </c>
      <c r="C61" s="16">
        <f>Blad1!B60*((('MC-MCI'!$C$4-'MC-MCI'!$E$4)/(LN(('MC-MCI'!$C$4-'MC-MCI'!$G$4)/('MC-MCI'!$E$4-'MC-MCI'!$G$4))))/49.8329)^Blad1!$C$61</f>
        <v>422.09986029328667</v>
      </c>
      <c r="D61" s="16">
        <f>Blad1!D60*((('MC-MCI'!$C$4-'MC-MCI'!$E$4)/(LN(('MC-MCI'!$C$4-'MC-MCI'!$G$4)/('MC-MCI'!$E$4-'MC-MCI'!$G$4))))/49.8329)^Blad1!$E$61</f>
        <v>646.19978521341</v>
      </c>
      <c r="E61" s="16">
        <f>Blad1!F60*((('MC-MCI'!$C$4-'MC-MCI'!$E$4)/(LN(('MC-MCI'!$C$4-'MC-MCI'!$G$4)/('MC-MCI'!$E$4-'MC-MCI'!$G$4))))/49.8329)^Blad1!$G$61</f>
        <v>925.19968695779983</v>
      </c>
      <c r="F61" s="16">
        <f>Blad1!H60*((('MC-MCI'!$C$4-'MC-MCI'!$E$4)/(LN(('MC-MCI'!$C$4-'MC-MCI'!$G$4)/('MC-MCI'!$E$4-'MC-MCI'!$G$4))))/49.8329)^Blad1!$I$61</f>
        <v>1161.8996071211159</v>
      </c>
      <c r="G61" s="16">
        <f>Blad1!J60*((('MC-MCI'!$C$4-'MC-MCI'!$E$4)/(LN(('MC-MCI'!$C$4-'MC-MCI'!$G$4)/('MC-MCI'!$E$4-'MC-MCI'!$G$4))))/49.8329)^Blad1!$K$61</f>
        <v>1637.0994173116517</v>
      </c>
    </row>
    <row r="62" spans="2:18" s="8" customFormat="1" x14ac:dyDescent="0.2">
      <c r="B62" s="3">
        <v>1000</v>
      </c>
      <c r="C62" s="22">
        <f>Blad1!B61*((('MC-MCI'!$C$4-'MC-MCI'!$E$4)/(LN(('MC-MCI'!$C$4-'MC-MCI'!$G$4)/('MC-MCI'!$E$4-'MC-MCI'!$G$4))))/49.8329)^Blad1!$C$61</f>
        <v>468.99984477031853</v>
      </c>
      <c r="D62" s="22">
        <f>Blad1!D61*((('MC-MCI'!$C$4-'MC-MCI'!$E$4)/(LN(('MC-MCI'!$C$4-'MC-MCI'!$G$4)/('MC-MCI'!$E$4-'MC-MCI'!$G$4))))/49.8329)^Blad1!$E$61</f>
        <v>717.99976134823328</v>
      </c>
      <c r="E62" s="22">
        <f>Blad1!F61*((('MC-MCI'!$C$4-'MC-MCI'!$E$4)/(LN(('MC-MCI'!$C$4-'MC-MCI'!$G$4)/('MC-MCI'!$E$4-'MC-MCI'!$G$4))))/49.8329)^Blad1!$G$61</f>
        <v>1027.999652175333</v>
      </c>
      <c r="F62" s="22">
        <f>Blad1!H61*((('MC-MCI'!$C$4-'MC-MCI'!$E$4)/(LN(('MC-MCI'!$C$4-'MC-MCI'!$G$4)/('MC-MCI'!$E$4-'MC-MCI'!$G$4))))/49.8329)^Blad1!$I$61</f>
        <v>1290.9995634679065</v>
      </c>
      <c r="G62" s="22">
        <f>Blad1!J61*((('MC-MCI'!$C$4-'MC-MCI'!$E$4)/(LN(('MC-MCI'!$C$4-'MC-MCI'!$G$4)/('MC-MCI'!$E$4-'MC-MCI'!$G$4))))/49.8329)^Blad1!$K$61</f>
        <v>1818.9993525685018</v>
      </c>
      <c r="H62" s="28"/>
      <c r="J62" s="42"/>
    </row>
    <row r="63" spans="2:18" x14ac:dyDescent="0.2">
      <c r="B63" s="3">
        <v>1100</v>
      </c>
      <c r="C63" s="16">
        <f>Blad1!B62*((('MC-MCI'!$C$4-'MC-MCI'!$E$4)/(LN(('MC-MCI'!$C$4-'MC-MCI'!$G$4)/('MC-MCI'!$E$4-'MC-MCI'!$G$4))))/49.8329)^Blad1!$C$61</f>
        <v>515.89982924735034</v>
      </c>
      <c r="D63" s="16">
        <f>Blad1!D62*((('MC-MCI'!$C$4-'MC-MCI'!$E$4)/(LN(('MC-MCI'!$C$4-'MC-MCI'!$G$4)/('MC-MCI'!$E$4-'MC-MCI'!$G$4))))/49.8329)^Blad1!$E$61</f>
        <v>789.79973748305656</v>
      </c>
      <c r="E63" s="16">
        <f>Blad1!F62*((('MC-MCI'!$C$4-'MC-MCI'!$E$4)/(LN(('MC-MCI'!$C$4-'MC-MCI'!$G$4)/('MC-MCI'!$E$4-'MC-MCI'!$G$4))))/49.8329)^Blad1!$G$61</f>
        <v>1130.7996173928664</v>
      </c>
      <c r="F63" s="16">
        <f>Blad1!H62*((('MC-MCI'!$C$4-'MC-MCI'!$E$4)/(LN(('MC-MCI'!$C$4-'MC-MCI'!$G$4)/('MC-MCI'!$E$4-'MC-MCI'!$G$4))))/49.8329)^Blad1!$I$61</f>
        <v>1420.0995198146968</v>
      </c>
      <c r="G63" s="16">
        <f>Blad1!J62*((('MC-MCI'!$C$4-'MC-MCI'!$E$4)/(LN(('MC-MCI'!$C$4-'MC-MCI'!$G$4)/('MC-MCI'!$E$4-'MC-MCI'!$G$4))))/49.8329)^Blad1!$K$61</f>
        <v>2000.8992878253521</v>
      </c>
      <c r="J63" s="32"/>
      <c r="N63" s="8"/>
      <c r="O63" s="8"/>
      <c r="P63" s="8"/>
      <c r="Q63" s="8"/>
      <c r="R63" s="8"/>
    </row>
    <row r="64" spans="2:18" x14ac:dyDescent="0.2">
      <c r="B64" s="3">
        <v>1200</v>
      </c>
      <c r="C64" s="16">
        <f>Blad1!B63*((('MC-MCI'!$C$4-'MC-MCI'!$E$4)/(LN(('MC-MCI'!$C$4-'MC-MCI'!$G$4)/('MC-MCI'!$E$4-'MC-MCI'!$G$4))))/49.8329)^Blad1!$C$61</f>
        <v>562.79981372438215</v>
      </c>
      <c r="D64" s="16">
        <f>Blad1!D63*((('MC-MCI'!$C$4-'MC-MCI'!$E$4)/(LN(('MC-MCI'!$C$4-'MC-MCI'!$G$4)/('MC-MCI'!$E$4-'MC-MCI'!$G$4))))/49.8329)^Blad1!$E$61</f>
        <v>861.59971361787996</v>
      </c>
      <c r="E64" s="16">
        <f>Blad1!F63*((('MC-MCI'!$C$4-'MC-MCI'!$E$4)/(LN(('MC-MCI'!$C$4-'MC-MCI'!$G$4)/('MC-MCI'!$E$4-'MC-MCI'!$G$4))))/49.8329)^Blad1!$G$61</f>
        <v>1233.5995826103995</v>
      </c>
      <c r="F64" s="16">
        <f>Blad1!H63*((('MC-MCI'!$C$4-'MC-MCI'!$E$4)/(LN(('MC-MCI'!$C$4-'MC-MCI'!$G$4)/('MC-MCI'!$E$4-'MC-MCI'!$G$4))))/49.8329)^Blad1!$I$61</f>
        <v>1549.1994761614876</v>
      </c>
      <c r="G64" s="16">
        <f>Blad1!J63*((('MC-MCI'!$C$4-'MC-MCI'!$E$4)/(LN(('MC-MCI'!$C$4-'MC-MCI'!$G$4)/('MC-MCI'!$E$4-'MC-MCI'!$G$4))))/49.8329)^Blad1!$K$61</f>
        <v>2182.7992230822024</v>
      </c>
      <c r="J64" s="32"/>
    </row>
    <row r="65" spans="2:18" x14ac:dyDescent="0.2">
      <c r="B65" s="3">
        <v>1300</v>
      </c>
      <c r="C65" s="16">
        <f>Blad1!B64*((('MC-MCI'!$C$4-'MC-MCI'!$E$4)/(LN(('MC-MCI'!$C$4-'MC-MCI'!$G$4)/('MC-MCI'!$E$4-'MC-MCI'!$G$4))))/49.8329)^Blad1!$C$61</f>
        <v>609.69979820141418</v>
      </c>
      <c r="D65" s="16">
        <f>Blad1!D64*((('MC-MCI'!$C$4-'MC-MCI'!$E$4)/(LN(('MC-MCI'!$C$4-'MC-MCI'!$G$4)/('MC-MCI'!$E$4-'MC-MCI'!$G$4))))/49.8329)^Blad1!$E$61</f>
        <v>933.39968975270324</v>
      </c>
      <c r="E65" s="16">
        <f>Blad1!F64*((('MC-MCI'!$C$4-'MC-MCI'!$E$4)/(LN(('MC-MCI'!$C$4-'MC-MCI'!$G$4)/('MC-MCI'!$E$4-'MC-MCI'!$G$4))))/49.8329)^Blad1!$G$61</f>
        <v>1336.399547827933</v>
      </c>
      <c r="F65" s="16">
        <f>Blad1!H64*((('MC-MCI'!$C$4-'MC-MCI'!$E$4)/(LN(('MC-MCI'!$C$4-'MC-MCI'!$G$4)/('MC-MCI'!$E$4-'MC-MCI'!$G$4))))/49.8329)^Blad1!$I$61</f>
        <v>1678.2994325082782</v>
      </c>
      <c r="G65" s="16">
        <f>Blad1!J64*((('MC-MCI'!$C$4-'MC-MCI'!$E$4)/(LN(('MC-MCI'!$C$4-'MC-MCI'!$G$4)/('MC-MCI'!$E$4-'MC-MCI'!$G$4))))/49.8329)^Blad1!$K$61</f>
        <v>2364.6991583390522</v>
      </c>
      <c r="J65" s="67"/>
      <c r="K65" s="68"/>
      <c r="L65" s="68"/>
      <c r="M65" s="68"/>
      <c r="N65" s="68"/>
      <c r="O65" s="68"/>
      <c r="P65" s="68"/>
      <c r="Q65" s="68"/>
      <c r="R65" s="68"/>
    </row>
    <row r="66" spans="2:18" x14ac:dyDescent="0.2">
      <c r="B66" s="3">
        <v>1400</v>
      </c>
      <c r="C66" s="16">
        <f>Blad1!B65*((('MC-MCI'!$C$4-'MC-MCI'!$E$4)/(LN(('MC-MCI'!$C$4-'MC-MCI'!$G$4)/('MC-MCI'!$E$4-'MC-MCI'!$G$4))))/49.8329)^Blad1!$C$61</f>
        <v>656.59978267844599</v>
      </c>
      <c r="D66" s="16">
        <f>Blad1!D65*((('MC-MCI'!$C$4-'MC-MCI'!$E$4)/(LN(('MC-MCI'!$C$4-'MC-MCI'!$G$4)/('MC-MCI'!$E$4-'MC-MCI'!$G$4))))/49.8329)^Blad1!$E$61</f>
        <v>1005.1996658875266</v>
      </c>
      <c r="E66" s="16">
        <f>Blad1!F65*((('MC-MCI'!$C$4-'MC-MCI'!$E$4)/(LN(('MC-MCI'!$C$4-'MC-MCI'!$G$4)/('MC-MCI'!$E$4-'MC-MCI'!$G$4))))/49.8329)^Blad1!$G$61</f>
        <v>1439.1995130454663</v>
      </c>
      <c r="F66" s="16">
        <f>Blad1!H65*((('MC-MCI'!$C$4-'MC-MCI'!$E$4)/(LN(('MC-MCI'!$C$4-'MC-MCI'!$G$4)/('MC-MCI'!$E$4-'MC-MCI'!$G$4))))/49.8329)^Blad1!$I$61</f>
        <v>1807.399388855069</v>
      </c>
      <c r="G66" s="16">
        <f>Blad1!J65*((('MC-MCI'!$C$4-'MC-MCI'!$E$4)/(LN(('MC-MCI'!$C$4-'MC-MCI'!$G$4)/('MC-MCI'!$E$4-'MC-MCI'!$G$4))))/49.8329)^Blad1!$K$61</f>
        <v>2546.5990935959026</v>
      </c>
      <c r="J66" s="32"/>
    </row>
    <row r="67" spans="2:18" x14ac:dyDescent="0.2">
      <c r="B67" s="3">
        <v>1500</v>
      </c>
      <c r="C67" s="16">
        <f>Blad1!B66*((('MC-MCI'!$C$4-'MC-MCI'!$E$4)/(LN(('MC-MCI'!$C$4-'MC-MCI'!$G$4)/('MC-MCI'!$E$4-'MC-MCI'!$G$4))))/49.8329)^Blad1!$C$61</f>
        <v>703.4997671554778</v>
      </c>
      <c r="D67" s="16">
        <f>Blad1!D66*((('MC-MCI'!$C$4-'MC-MCI'!$E$4)/(LN(('MC-MCI'!$C$4-'MC-MCI'!$G$4)/('MC-MCI'!$E$4-'MC-MCI'!$G$4))))/49.8329)^Blad1!$E$61</f>
        <v>1076.9996420223499</v>
      </c>
      <c r="E67" s="16">
        <f>Blad1!F66*((('MC-MCI'!$C$4-'MC-MCI'!$E$4)/(LN(('MC-MCI'!$C$4-'MC-MCI'!$G$4)/('MC-MCI'!$E$4-'MC-MCI'!$G$4))))/49.8329)^Blad1!$G$61</f>
        <v>1541.9994782629997</v>
      </c>
      <c r="F67" s="16">
        <f>Blad1!H66*((('MC-MCI'!$C$4-'MC-MCI'!$E$4)/(LN(('MC-MCI'!$C$4-'MC-MCI'!$G$4)/('MC-MCI'!$E$4-'MC-MCI'!$G$4))))/49.8329)^Blad1!$I$61</f>
        <v>1936.4993452018596</v>
      </c>
      <c r="G67" s="16">
        <f>Blad1!J66*((('MC-MCI'!$C$4-'MC-MCI'!$E$4)/(LN(('MC-MCI'!$C$4-'MC-MCI'!$G$4)/('MC-MCI'!$E$4-'MC-MCI'!$G$4))))/49.8329)^Blad1!$K$61</f>
        <v>2728.4990288527529</v>
      </c>
      <c r="J67" s="32"/>
    </row>
    <row r="68" spans="2:18" x14ac:dyDescent="0.2">
      <c r="B68" s="3">
        <v>1600</v>
      </c>
      <c r="C68" s="16">
        <f>Blad1!B67*((('MC-MCI'!$C$4-'MC-MCI'!$E$4)/(LN(('MC-MCI'!$C$4-'MC-MCI'!$G$4)/('MC-MCI'!$E$4-'MC-MCI'!$G$4))))/49.8329)^Blad1!$C$61</f>
        <v>750.39975163250961</v>
      </c>
      <c r="D68" s="16">
        <f>Blad1!D67*((('MC-MCI'!$C$4-'MC-MCI'!$E$4)/(LN(('MC-MCI'!$C$4-'MC-MCI'!$G$4)/('MC-MCI'!$E$4-'MC-MCI'!$G$4))))/49.8329)^Blad1!$E$61</f>
        <v>1148.7996181571732</v>
      </c>
      <c r="E68" s="16">
        <f>Blad1!F67*((('MC-MCI'!$C$4-'MC-MCI'!$E$4)/(LN(('MC-MCI'!$C$4-'MC-MCI'!$G$4)/('MC-MCI'!$E$4-'MC-MCI'!$G$4))))/49.8329)^Blad1!$G$61</f>
        <v>1644.7994434805328</v>
      </c>
      <c r="F68" s="16">
        <f>Blad1!H67*((('MC-MCI'!$C$4-'MC-MCI'!$E$4)/(LN(('MC-MCI'!$C$4-'MC-MCI'!$G$4)/('MC-MCI'!$E$4-'MC-MCI'!$G$4))))/49.8329)^Blad1!$I$61</f>
        <v>2065.5993015486501</v>
      </c>
      <c r="G68" s="16">
        <f>Blad1!J67*((('MC-MCI'!$C$4-'MC-MCI'!$E$4)/(LN(('MC-MCI'!$C$4-'MC-MCI'!$G$4)/('MC-MCI'!$E$4-'MC-MCI'!$G$4))))/49.8329)^Blad1!$K$61</f>
        <v>2910.3989641096032</v>
      </c>
    </row>
    <row r="69" spans="2:18" x14ac:dyDescent="0.2">
      <c r="B69" s="3">
        <v>1700</v>
      </c>
      <c r="C69" s="16">
        <f>Blad1!B68*((('MC-MCI'!$C$4-'MC-MCI'!$E$4)/(LN(('MC-MCI'!$C$4-'MC-MCI'!$G$4)/('MC-MCI'!$E$4-'MC-MCI'!$G$4))))/49.8329)^Blad1!$C$61</f>
        <v>797.29973610954141</v>
      </c>
      <c r="D69" s="16">
        <f>Blad1!D68*((('MC-MCI'!$C$4-'MC-MCI'!$E$4)/(LN(('MC-MCI'!$C$4-'MC-MCI'!$G$4)/('MC-MCI'!$E$4-'MC-MCI'!$G$4))))/49.8329)^Blad1!$E$61</f>
        <v>1220.5995942919965</v>
      </c>
      <c r="E69" s="16">
        <f>Blad1!F68*((('MC-MCI'!$C$4-'MC-MCI'!$E$4)/(LN(('MC-MCI'!$C$4-'MC-MCI'!$G$4)/('MC-MCI'!$E$4-'MC-MCI'!$G$4))))/49.8329)^Blad1!$G$61</f>
        <v>1747.5994086980661</v>
      </c>
      <c r="F69" s="16">
        <f>Blad1!H68*((('MC-MCI'!$C$4-'MC-MCI'!$E$4)/(LN(('MC-MCI'!$C$4-'MC-MCI'!$G$4)/('MC-MCI'!$E$4-'MC-MCI'!$G$4))))/49.8329)^Blad1!$I$61</f>
        <v>2194.6992578954405</v>
      </c>
      <c r="G69" s="16">
        <f>Blad1!J68*((('MC-MCI'!$C$4-'MC-MCI'!$E$4)/(LN(('MC-MCI'!$C$4-'MC-MCI'!$G$4)/('MC-MCI'!$E$4-'MC-MCI'!$G$4))))/49.8329)^Blad1!$K$61</f>
        <v>3092.2988993664535</v>
      </c>
    </row>
    <row r="70" spans="2:18" x14ac:dyDescent="0.2">
      <c r="B70" s="3">
        <v>1800</v>
      </c>
      <c r="C70" s="16">
        <f>Blad1!B69*((('MC-MCI'!$C$4-'MC-MCI'!$E$4)/(LN(('MC-MCI'!$C$4-'MC-MCI'!$G$4)/('MC-MCI'!$E$4-'MC-MCI'!$G$4))))/49.8329)^Blad1!$C$61</f>
        <v>844.19972058657333</v>
      </c>
      <c r="D70" s="16">
        <f>Blad1!D69*((('MC-MCI'!$C$4-'MC-MCI'!$E$4)/(LN(('MC-MCI'!$C$4-'MC-MCI'!$G$4)/('MC-MCI'!$E$4-'MC-MCI'!$G$4))))/49.8329)^Blad1!$E$61</f>
        <v>1292.39957042682</v>
      </c>
      <c r="E70" s="16">
        <f>Blad1!F69*((('MC-MCI'!$C$4-'MC-MCI'!$E$4)/(LN(('MC-MCI'!$C$4-'MC-MCI'!$G$4)/('MC-MCI'!$E$4-'MC-MCI'!$G$4))))/49.8329)^Blad1!$G$61</f>
        <v>1850.3993739155997</v>
      </c>
      <c r="F70" s="16">
        <f>Blad1!H69*((('MC-MCI'!$C$4-'MC-MCI'!$E$4)/(LN(('MC-MCI'!$C$4-'MC-MCI'!$G$4)/('MC-MCI'!$E$4-'MC-MCI'!$G$4))))/49.8329)^Blad1!$I$61</f>
        <v>2323.7992142422318</v>
      </c>
      <c r="G70" s="16">
        <f>Blad1!J69*((('MC-MCI'!$C$4-'MC-MCI'!$E$4)/(LN(('MC-MCI'!$C$4-'MC-MCI'!$G$4)/('MC-MCI'!$E$4-'MC-MCI'!$G$4))))/49.8329)^Blad1!$K$61</f>
        <v>3274.1988346233034</v>
      </c>
    </row>
    <row r="71" spans="2:18" x14ac:dyDescent="0.2">
      <c r="B71" s="3">
        <v>2000</v>
      </c>
      <c r="C71" s="16">
        <f>Blad1!B70*((('MC-MCI'!$C$4-'MC-MCI'!$E$4)/(LN(('MC-MCI'!$C$4-'MC-MCI'!$G$4)/('MC-MCI'!$E$4-'MC-MCI'!$G$4))))/49.8329)^Blad1!$C$61</f>
        <v>937.99968954063706</v>
      </c>
      <c r="D71" s="16">
        <f>Blad1!D70*((('MC-MCI'!$C$4-'MC-MCI'!$E$4)/(LN(('MC-MCI'!$C$4-'MC-MCI'!$G$4)/('MC-MCI'!$E$4-'MC-MCI'!$G$4))))/49.8329)^Blad1!$E$61</f>
        <v>1435.9995226964666</v>
      </c>
      <c r="E71" s="16">
        <f>Blad1!F70*((('MC-MCI'!$C$4-'MC-MCI'!$E$4)/(LN(('MC-MCI'!$C$4-'MC-MCI'!$G$4)/('MC-MCI'!$E$4-'MC-MCI'!$G$4))))/49.8329)^Blad1!$G$61</f>
        <v>2055.9993043506661</v>
      </c>
      <c r="F71" s="16">
        <f>Blad1!H70*((('MC-MCI'!$C$4-'MC-MCI'!$E$4)/(LN(('MC-MCI'!$C$4-'MC-MCI'!$G$4)/('MC-MCI'!$E$4-'MC-MCI'!$G$4))))/49.8329)^Blad1!$I$61</f>
        <v>2581.9991269358129</v>
      </c>
      <c r="G71" s="16">
        <f>Blad1!J70*((('MC-MCI'!$C$4-'MC-MCI'!$E$4)/(LN(('MC-MCI'!$C$4-'MC-MCI'!$G$4)/('MC-MCI'!$E$4-'MC-MCI'!$G$4))))/49.8329)^Blad1!$K$61</f>
        <v>3637.9987051370035</v>
      </c>
    </row>
    <row r="72" spans="2:18" x14ac:dyDescent="0.2">
      <c r="B72" s="3">
        <v>2300</v>
      </c>
      <c r="C72" s="16">
        <f>Blad1!B71*((('MC-MCI'!$C$4-'MC-MCI'!$E$4)/(LN(('MC-MCI'!$C$4-'MC-MCI'!$G$4)/('MC-MCI'!$E$4-'MC-MCI'!$G$4))))/49.8329)^Blad1!$C$61</f>
        <v>1078.6996429717326</v>
      </c>
      <c r="D72" s="16">
        <f>Blad1!D71*((('MC-MCI'!$C$4-'MC-MCI'!$E$4)/(LN(('MC-MCI'!$C$4-'MC-MCI'!$G$4)/('MC-MCI'!$E$4-'MC-MCI'!$G$4))))/49.8329)^Blad1!$E$61</f>
        <v>1651.3994511009366</v>
      </c>
      <c r="E72" s="16">
        <f>Blad1!F71*((('MC-MCI'!$C$4-'MC-MCI'!$E$4)/(LN(('MC-MCI'!$C$4-'MC-MCI'!$G$4)/('MC-MCI'!$E$4-'MC-MCI'!$G$4))))/49.8329)^Blad1!$G$61</f>
        <v>2364.3992000032663</v>
      </c>
      <c r="F72" s="16">
        <f>Blad1!H71*((('MC-MCI'!$C$4-'MC-MCI'!$E$4)/(LN(('MC-MCI'!$C$4-'MC-MCI'!$G$4)/('MC-MCI'!$E$4-'MC-MCI'!$G$4))))/49.8329)^Blad1!$I$61</f>
        <v>2969.2989959761849</v>
      </c>
      <c r="G72" s="16">
        <f>Blad1!J71*((('MC-MCI'!$C$4-'MC-MCI'!$E$4)/(LN(('MC-MCI'!$C$4-'MC-MCI'!$G$4)/('MC-MCI'!$E$4-'MC-MCI'!$G$4))))/49.8329)^Blad1!$K$61</f>
        <v>4183.698510907554</v>
      </c>
    </row>
    <row r="73" spans="2:18" x14ac:dyDescent="0.2">
      <c r="B73" s="3">
        <v>2600</v>
      </c>
      <c r="C73" s="16">
        <f>Blad1!B72*((('MC-MCI'!$C$4-'MC-MCI'!$E$4)/(LN(('MC-MCI'!$C$4-'MC-MCI'!$G$4)/('MC-MCI'!$E$4-'MC-MCI'!$G$4))))/49.8329)^Blad1!$C$61</f>
        <v>1219.3995964028284</v>
      </c>
      <c r="D73" s="16">
        <f>Blad1!D72*((('MC-MCI'!$C$4-'MC-MCI'!$E$4)/(LN(('MC-MCI'!$C$4-'MC-MCI'!$G$4)/('MC-MCI'!$E$4-'MC-MCI'!$G$4))))/49.8329)^Blad1!$E$61</f>
        <v>1866.7993795054065</v>
      </c>
      <c r="E73" s="16">
        <f>Blad1!F72*((('MC-MCI'!$C$4-'MC-MCI'!$E$4)/(LN(('MC-MCI'!$C$4-'MC-MCI'!$G$4)/('MC-MCI'!$E$4-'MC-MCI'!$G$4))))/49.8329)^Blad1!$G$61</f>
        <v>2672.799095655866</v>
      </c>
      <c r="F73" s="16">
        <f>Blad1!H72*((('MC-MCI'!$C$4-'MC-MCI'!$E$4)/(LN(('MC-MCI'!$C$4-'MC-MCI'!$G$4)/('MC-MCI'!$E$4-'MC-MCI'!$G$4))))/49.8329)^Blad1!$I$61</f>
        <v>3356.5988650165564</v>
      </c>
      <c r="G73" s="16">
        <f>Blad1!J72*((('MC-MCI'!$C$4-'MC-MCI'!$E$4)/(LN(('MC-MCI'!$C$4-'MC-MCI'!$G$4)/('MC-MCI'!$E$4-'MC-MCI'!$G$4))))/49.8329)^Blad1!$K$61</f>
        <v>4729.3983166781045</v>
      </c>
    </row>
    <row r="74" spans="2:18" x14ac:dyDescent="0.2">
      <c r="B74" s="3">
        <v>3000</v>
      </c>
      <c r="C74" s="16">
        <f>Blad1!B73*((('MC-MCI'!$C$4-'MC-MCI'!$E$4)/(LN(('MC-MCI'!$C$4-'MC-MCI'!$G$4)/('MC-MCI'!$E$4-'MC-MCI'!$G$4))))/49.8329)^Blad1!$C$61</f>
        <v>1406.9995343109556</v>
      </c>
      <c r="D74" s="16">
        <f>Blad1!D73*((('MC-MCI'!$C$4-'MC-MCI'!$E$4)/(LN(('MC-MCI'!$C$4-'MC-MCI'!$G$4)/('MC-MCI'!$E$4-'MC-MCI'!$G$4))))/49.8329)^Blad1!$E$61</f>
        <v>2153.9992840446998</v>
      </c>
      <c r="E74" s="16">
        <f>Blad1!F73*((('MC-MCI'!$C$4-'MC-MCI'!$E$4)/(LN(('MC-MCI'!$C$4-'MC-MCI'!$G$4)/('MC-MCI'!$E$4-'MC-MCI'!$G$4))))/49.8329)^Blad1!$G$61</f>
        <v>3083.9989565259993</v>
      </c>
      <c r="F74" s="16">
        <f>Blad1!H73*((('MC-MCI'!$C$4-'MC-MCI'!$E$4)/(LN(('MC-MCI'!$C$4-'MC-MCI'!$G$4)/('MC-MCI'!$E$4-'MC-MCI'!$G$4))))/49.8329)^Blad1!$I$61</f>
        <v>3872.9986904037191</v>
      </c>
      <c r="G74" s="16">
        <f>Blad1!J73*((('MC-MCI'!$C$4-'MC-MCI'!$E$4)/(LN(('MC-MCI'!$C$4-'MC-MCI'!$G$4)/('MC-MCI'!$E$4-'MC-MCI'!$G$4))))/49.8329)^Blad1!$K$61</f>
        <v>5456.9980577055057</v>
      </c>
    </row>
    <row r="75" spans="2:18" x14ac:dyDescent="0.2">
      <c r="B75" s="24"/>
      <c r="C75" s="19"/>
      <c r="D75" s="19"/>
      <c r="E75" s="19"/>
      <c r="F75" s="19"/>
      <c r="G75" s="19"/>
    </row>
    <row r="76" spans="2:18" ht="30" hidden="1" customHeight="1" x14ac:dyDescent="0.2"/>
    <row r="77" spans="2:18" hidden="1" x14ac:dyDescent="0.2"/>
    <row r="78" spans="2:18" hidden="1" x14ac:dyDescent="0.2"/>
    <row r="79" spans="2:18" hidden="1" x14ac:dyDescent="0.2"/>
    <row r="80" spans="2:18" hidden="1" x14ac:dyDescent="0.2"/>
    <row r="81" spans="2:18" ht="20.100000000000001" customHeight="1" x14ac:dyDescent="0.35">
      <c r="B81" s="61" t="s">
        <v>18</v>
      </c>
      <c r="C81" s="62"/>
      <c r="D81" s="62"/>
      <c r="E81" s="62"/>
      <c r="F81" s="62"/>
      <c r="G81" s="62"/>
    </row>
    <row r="82" spans="2:18" ht="20.100000000000001" customHeight="1" x14ac:dyDescent="0.2">
      <c r="B82" s="12"/>
      <c r="C82" s="71" t="s">
        <v>23</v>
      </c>
      <c r="D82" s="71"/>
      <c r="E82" s="71"/>
      <c r="F82" s="71"/>
      <c r="G82" s="71"/>
      <c r="I82" s="4"/>
      <c r="J82" s="4"/>
      <c r="K82" s="4"/>
      <c r="L82" s="4"/>
      <c r="M82" s="4"/>
      <c r="N82" s="4"/>
      <c r="O82" s="4"/>
      <c r="P82" s="4"/>
      <c r="Q82" s="4"/>
      <c r="R82" s="4"/>
    </row>
    <row r="83" spans="2:18" ht="20.100000000000001" customHeight="1" x14ac:dyDescent="0.2">
      <c r="B83" s="13" t="s">
        <v>22</v>
      </c>
      <c r="C83" s="14">
        <v>10</v>
      </c>
      <c r="D83" s="14">
        <v>11</v>
      </c>
      <c r="E83" s="14">
        <v>21</v>
      </c>
      <c r="F83" s="14">
        <v>22</v>
      </c>
      <c r="G83" s="14">
        <v>33</v>
      </c>
      <c r="I83" s="4"/>
      <c r="J83" s="41"/>
      <c r="K83" s="41"/>
      <c r="L83" s="41"/>
      <c r="M83" s="41"/>
      <c r="N83" s="41"/>
      <c r="O83" s="40"/>
      <c r="P83" s="40"/>
      <c r="Q83" s="40"/>
      <c r="R83" s="4"/>
    </row>
    <row r="84" spans="2:18" x14ac:dyDescent="0.2">
      <c r="B84" s="2">
        <v>400</v>
      </c>
      <c r="C84" s="16">
        <f>Blad1!B78*((('MC-MCI'!$C$4-'MC-MCI'!$E$4)/(LN(('MC-MCI'!$C$4-'MC-MCI'!$G$4)/('MC-MCI'!$E$4-'MC-MCI'!$G$4))))/49.8329)^Blad1!$C$84</f>
        <v>239.99992000103055</v>
      </c>
      <c r="D84" s="16">
        <f>Blad1!D78*((('MC-MCI'!$C$4-'MC-MCI'!$E$4)/(LN(('MC-MCI'!$C$4-'MC-MCI'!$G$4)/('MC-MCI'!$E$4-'MC-MCI'!$G$4))))/49.8329)^Blad1!$E$84</f>
        <v>341.19988613916314</v>
      </c>
      <c r="E84" s="16">
        <f>Blad1!F78*((('MC-MCI'!$C$4-'MC-MCI'!$E$4)/(LN(('MC-MCI'!$C$4-'MC-MCI'!$G$4)/('MC-MCI'!$E$4-'MC-MCI'!$G$4))))/49.8329)^Blad1!$G$84</f>
        <v>474.39983736018218</v>
      </c>
      <c r="F84" s="16">
        <f>Blad1!H78*((('MC-MCI'!$C$4-'MC-MCI'!$E$4)/(LN(('MC-MCI'!$C$4-'MC-MCI'!$G$4)/('MC-MCI'!$E$4-'MC-MCI'!$G$4))))/49.8329)^Blad1!$I$84</f>
        <v>617.19978417108496</v>
      </c>
      <c r="G84" s="16">
        <f>Blad1!J78*((('MC-MCI'!$C$4-'MC-MCI'!$E$4)/(LN(('MC-MCI'!$C$4-'MC-MCI'!$G$4)/('MC-MCI'!$E$4-'MC-MCI'!$G$4))))/49.8329)^Blad1!$K$84</f>
        <v>831.99971878411895</v>
      </c>
      <c r="I84" s="4"/>
      <c r="J84" s="4"/>
      <c r="K84" s="4"/>
      <c r="L84" s="4"/>
      <c r="M84" s="4"/>
      <c r="N84" s="4"/>
      <c r="O84" s="4"/>
      <c r="P84" s="4"/>
      <c r="Q84" s="4"/>
      <c r="R84" s="4"/>
    </row>
    <row r="85" spans="2:18" x14ac:dyDescent="0.2">
      <c r="B85" s="3">
        <v>500</v>
      </c>
      <c r="C85" s="16">
        <f>Blad1!B79*((('MC-MCI'!$C$4-'MC-MCI'!$E$4)/(LN(('MC-MCI'!$C$4-'MC-MCI'!$G$4)/('MC-MCI'!$E$4-'MC-MCI'!$G$4))))/49.8329)^Blad1!$C$84</f>
        <v>299.99990000128821</v>
      </c>
      <c r="D85" s="16">
        <f>Blad1!D79*((('MC-MCI'!$C$4-'MC-MCI'!$E$4)/(LN(('MC-MCI'!$C$4-'MC-MCI'!$G$4)/('MC-MCI'!$E$4-'MC-MCI'!$G$4))))/49.8329)^Blad1!$E$84</f>
        <v>426.49985767395395</v>
      </c>
      <c r="E85" s="16">
        <f>Blad1!F79*((('MC-MCI'!$C$4-'MC-MCI'!$E$4)/(LN(('MC-MCI'!$C$4-'MC-MCI'!$G$4)/('MC-MCI'!$E$4-'MC-MCI'!$G$4))))/49.8329)^Blad1!$G$84</f>
        <v>592.99979670022776</v>
      </c>
      <c r="F85" s="16">
        <f>Blad1!H79*((('MC-MCI'!$C$4-'MC-MCI'!$E$4)/(LN(('MC-MCI'!$C$4-'MC-MCI'!$G$4)/('MC-MCI'!$E$4-'MC-MCI'!$G$4))))/49.8329)^Blad1!$I$84</f>
        <v>771.49973021385608</v>
      </c>
      <c r="G85" s="16">
        <f>Blad1!J79*((('MC-MCI'!$C$4-'MC-MCI'!$E$4)/(LN(('MC-MCI'!$C$4-'MC-MCI'!$G$4)/('MC-MCI'!$E$4-'MC-MCI'!$G$4))))/49.8329)^Blad1!$K$84</f>
        <v>1039.9996484801488</v>
      </c>
    </row>
    <row r="86" spans="2:18" x14ac:dyDescent="0.2">
      <c r="B86" s="3">
        <v>600</v>
      </c>
      <c r="C86" s="16">
        <f>Blad1!B80*((('MC-MCI'!$C$4-'MC-MCI'!$E$4)/(LN(('MC-MCI'!$C$4-'MC-MCI'!$G$4)/('MC-MCI'!$E$4-'MC-MCI'!$G$4))))/49.8329)^Blad1!$C$84</f>
        <v>359.99988000154582</v>
      </c>
      <c r="D86" s="16">
        <f>Blad1!D80*((('MC-MCI'!$C$4-'MC-MCI'!$E$4)/(LN(('MC-MCI'!$C$4-'MC-MCI'!$G$4)/('MC-MCI'!$E$4-'MC-MCI'!$G$4))))/49.8329)^Blad1!$E$84</f>
        <v>511.79982920874477</v>
      </c>
      <c r="E86" s="16">
        <f>Blad1!F80*((('MC-MCI'!$C$4-'MC-MCI'!$E$4)/(LN(('MC-MCI'!$C$4-'MC-MCI'!$G$4)/('MC-MCI'!$E$4-'MC-MCI'!$G$4))))/49.8329)^Blad1!$G$84</f>
        <v>711.59975604027329</v>
      </c>
      <c r="F86" s="16">
        <f>Blad1!H80*((('MC-MCI'!$C$4-'MC-MCI'!$E$4)/(LN(('MC-MCI'!$C$4-'MC-MCI'!$G$4)/('MC-MCI'!$E$4-'MC-MCI'!$G$4))))/49.8329)^Blad1!$I$84</f>
        <v>925.79967625662721</v>
      </c>
      <c r="G86" s="16">
        <f>Blad1!J80*((('MC-MCI'!$C$4-'MC-MCI'!$E$4)/(LN(('MC-MCI'!$C$4-'MC-MCI'!$G$4)/('MC-MCI'!$E$4-'MC-MCI'!$G$4))))/49.8329)^Blad1!$K$84</f>
        <v>1247.9995781761784</v>
      </c>
    </row>
    <row r="87" spans="2:18" x14ac:dyDescent="0.2">
      <c r="B87" s="3">
        <v>700</v>
      </c>
      <c r="C87" s="16">
        <f>Blad1!B81*((('MC-MCI'!$C$4-'MC-MCI'!$E$4)/(LN(('MC-MCI'!$C$4-'MC-MCI'!$G$4)/('MC-MCI'!$E$4-'MC-MCI'!$G$4))))/49.8329)^Blad1!$C$84</f>
        <v>419.99986000180348</v>
      </c>
      <c r="D87" s="16">
        <f>Blad1!D81*((('MC-MCI'!$C$4-'MC-MCI'!$E$4)/(LN(('MC-MCI'!$C$4-'MC-MCI'!$G$4)/('MC-MCI'!$E$4-'MC-MCI'!$G$4))))/49.8329)^Blad1!$E$84</f>
        <v>597.09980074353564</v>
      </c>
      <c r="E87" s="16">
        <f>Blad1!F81*((('MC-MCI'!$C$4-'MC-MCI'!$E$4)/(LN(('MC-MCI'!$C$4-'MC-MCI'!$G$4)/('MC-MCI'!$E$4-'MC-MCI'!$G$4))))/49.8329)^Blad1!$G$84</f>
        <v>830.19971538031882</v>
      </c>
      <c r="F87" s="16">
        <f>Blad1!H81*((('MC-MCI'!$C$4-'MC-MCI'!$E$4)/(LN(('MC-MCI'!$C$4-'MC-MCI'!$G$4)/('MC-MCI'!$E$4-'MC-MCI'!$G$4))))/49.8329)^Blad1!$I$84</f>
        <v>1080.0996222993983</v>
      </c>
      <c r="G87" s="16">
        <f>Blad1!J81*((('MC-MCI'!$C$4-'MC-MCI'!$E$4)/(LN(('MC-MCI'!$C$4-'MC-MCI'!$G$4)/('MC-MCI'!$E$4-'MC-MCI'!$G$4))))/49.8329)^Blad1!$K$84</f>
        <v>1455.9995078722081</v>
      </c>
    </row>
    <row r="88" spans="2:18" x14ac:dyDescent="0.2">
      <c r="B88" s="3">
        <v>800</v>
      </c>
      <c r="C88" s="16">
        <f>Blad1!B82*((('MC-MCI'!$C$4-'MC-MCI'!$E$4)/(LN(('MC-MCI'!$C$4-'MC-MCI'!$G$4)/('MC-MCI'!$E$4-'MC-MCI'!$G$4))))/49.8329)^Blad1!$C$84</f>
        <v>479.99984000206109</v>
      </c>
      <c r="D88" s="16">
        <f>Blad1!D82*((('MC-MCI'!$C$4-'MC-MCI'!$E$4)/(LN(('MC-MCI'!$C$4-'MC-MCI'!$G$4)/('MC-MCI'!$E$4-'MC-MCI'!$G$4))))/49.8329)^Blad1!$E$84</f>
        <v>682.39977227832628</v>
      </c>
      <c r="E88" s="16">
        <f>Blad1!F82*((('MC-MCI'!$C$4-'MC-MCI'!$E$4)/(LN(('MC-MCI'!$C$4-'MC-MCI'!$G$4)/('MC-MCI'!$E$4-'MC-MCI'!$G$4))))/49.8329)^Blad1!$G$84</f>
        <v>948.79967472036435</v>
      </c>
      <c r="F88" s="16">
        <f>Blad1!H82*((('MC-MCI'!$C$4-'MC-MCI'!$E$4)/(LN(('MC-MCI'!$C$4-'MC-MCI'!$G$4)/('MC-MCI'!$E$4-'MC-MCI'!$G$4))))/49.8329)^Blad1!$I$84</f>
        <v>1234.3995683421699</v>
      </c>
      <c r="G88" s="16">
        <f>Blad1!J82*((('MC-MCI'!$C$4-'MC-MCI'!$E$4)/(LN(('MC-MCI'!$C$4-'MC-MCI'!$G$4)/('MC-MCI'!$E$4-'MC-MCI'!$G$4))))/49.8329)^Blad1!$K$84</f>
        <v>1663.9994375682379</v>
      </c>
    </row>
    <row r="89" spans="2:18" x14ac:dyDescent="0.2">
      <c r="B89" s="3">
        <v>900</v>
      </c>
      <c r="C89" s="16">
        <f>Blad1!B83*((('MC-MCI'!$C$4-'MC-MCI'!$E$4)/(LN(('MC-MCI'!$C$4-'MC-MCI'!$G$4)/('MC-MCI'!$E$4-'MC-MCI'!$G$4))))/49.8329)^Blad1!$C$84</f>
        <v>539.99982000231876</v>
      </c>
      <c r="D89" s="16">
        <f>Blad1!D83*((('MC-MCI'!$C$4-'MC-MCI'!$E$4)/(LN(('MC-MCI'!$C$4-'MC-MCI'!$G$4)/('MC-MCI'!$E$4-'MC-MCI'!$G$4))))/49.8329)^Blad1!$E$84</f>
        <v>767.69974381311715</v>
      </c>
      <c r="E89" s="16">
        <f>Blad1!F83*((('MC-MCI'!$C$4-'MC-MCI'!$E$4)/(LN(('MC-MCI'!$C$4-'MC-MCI'!$G$4)/('MC-MCI'!$E$4-'MC-MCI'!$G$4))))/49.8329)^Blad1!$G$84</f>
        <v>1067.3996340604101</v>
      </c>
      <c r="F89" s="16">
        <f>Blad1!H83*((('MC-MCI'!$C$4-'MC-MCI'!$E$4)/(LN(('MC-MCI'!$C$4-'MC-MCI'!$G$4)/('MC-MCI'!$E$4-'MC-MCI'!$G$4))))/49.8329)^Blad1!$I$84</f>
        <v>1388.699514384941</v>
      </c>
      <c r="G89" s="16">
        <f>Blad1!J83*((('MC-MCI'!$C$4-'MC-MCI'!$E$4)/(LN(('MC-MCI'!$C$4-'MC-MCI'!$G$4)/('MC-MCI'!$E$4-'MC-MCI'!$G$4))))/49.8329)^Blad1!$K$84</f>
        <v>1871.9993672642677</v>
      </c>
    </row>
    <row r="90" spans="2:18" s="8" customFormat="1" x14ac:dyDescent="0.2">
      <c r="B90" s="3">
        <v>1000</v>
      </c>
      <c r="C90" s="22">
        <f>Blad1!B84*((('MC-MCI'!$C$4-'MC-MCI'!$E$4)/(LN(('MC-MCI'!$C$4-'MC-MCI'!$G$4)/('MC-MCI'!$E$4-'MC-MCI'!$G$4))))/49.8329)^Blad1!$C$84</f>
        <v>599.99980000257642</v>
      </c>
      <c r="D90" s="22">
        <f>Blad1!D84*((('MC-MCI'!$C$4-'MC-MCI'!$E$4)/(LN(('MC-MCI'!$C$4-'MC-MCI'!$G$4)/('MC-MCI'!$E$4-'MC-MCI'!$G$4))))/49.8329)^Blad1!$E$84</f>
        <v>852.99971534790791</v>
      </c>
      <c r="E90" s="22">
        <f>Blad1!F84*((('MC-MCI'!$C$4-'MC-MCI'!$E$4)/(LN(('MC-MCI'!$C$4-'MC-MCI'!$G$4)/('MC-MCI'!$E$4-'MC-MCI'!$G$4))))/49.8329)^Blad1!$G$84</f>
        <v>1185.9995934004555</v>
      </c>
      <c r="F90" s="22">
        <f>Blad1!H84*((('MC-MCI'!$C$4-'MC-MCI'!$E$4)/(LN(('MC-MCI'!$C$4-'MC-MCI'!$G$4)/('MC-MCI'!$E$4-'MC-MCI'!$G$4))))/49.8329)^Blad1!$I$84</f>
        <v>1542.9994604277122</v>
      </c>
      <c r="G90" s="22">
        <f>Blad1!J84*((('MC-MCI'!$C$4-'MC-MCI'!$E$4)/(LN(('MC-MCI'!$C$4-'MC-MCI'!$G$4)/('MC-MCI'!$E$4-'MC-MCI'!$G$4))))/49.8329)^Blad1!$K$84</f>
        <v>2079.9992969602977</v>
      </c>
      <c r="H90" s="28"/>
      <c r="J90" s="42"/>
    </row>
    <row r="91" spans="2:18" x14ac:dyDescent="0.2">
      <c r="B91" s="3">
        <v>1100</v>
      </c>
      <c r="C91" s="16">
        <f>Blad1!B85*((('MC-MCI'!$C$4-'MC-MCI'!$E$4)/(LN(('MC-MCI'!$C$4-'MC-MCI'!$G$4)/('MC-MCI'!$E$4-'MC-MCI'!$G$4))))/49.8329)^Blad1!$C$84</f>
        <v>659.99978000283397</v>
      </c>
      <c r="D91" s="16">
        <f>Blad1!D85*((('MC-MCI'!$C$4-'MC-MCI'!$E$4)/(LN(('MC-MCI'!$C$4-'MC-MCI'!$G$4)/('MC-MCI'!$E$4-'MC-MCI'!$G$4))))/49.8329)^Blad1!$E$84</f>
        <v>938.29968688269867</v>
      </c>
      <c r="E91" s="16">
        <f>Blad1!F85*((('MC-MCI'!$C$4-'MC-MCI'!$E$4)/(LN(('MC-MCI'!$C$4-'MC-MCI'!$G$4)/('MC-MCI'!$E$4-'MC-MCI'!$G$4))))/49.8329)^Blad1!$G$84</f>
        <v>1304.5995527405009</v>
      </c>
      <c r="F91" s="16">
        <f>Blad1!H85*((('MC-MCI'!$C$4-'MC-MCI'!$E$4)/(LN(('MC-MCI'!$C$4-'MC-MCI'!$G$4)/('MC-MCI'!$E$4-'MC-MCI'!$G$4))))/49.8329)^Blad1!$I$84</f>
        <v>1697.2994064704833</v>
      </c>
      <c r="G91" s="16">
        <f>Blad1!J85*((('MC-MCI'!$C$4-'MC-MCI'!$E$4)/(LN(('MC-MCI'!$C$4-'MC-MCI'!$G$4)/('MC-MCI'!$E$4-'MC-MCI'!$G$4))))/49.8329)^Blad1!$K$84</f>
        <v>2287.9992266563272</v>
      </c>
      <c r="J91" s="32"/>
      <c r="N91" s="8"/>
      <c r="O91" s="8"/>
      <c r="P91" s="8"/>
      <c r="Q91" s="8"/>
      <c r="R91" s="8"/>
    </row>
    <row r="92" spans="2:18" x14ac:dyDescent="0.2">
      <c r="B92" s="3">
        <v>1200</v>
      </c>
      <c r="C92" s="16">
        <f>Blad1!B86*((('MC-MCI'!$C$4-'MC-MCI'!$E$4)/(LN(('MC-MCI'!$C$4-'MC-MCI'!$G$4)/('MC-MCI'!$E$4-'MC-MCI'!$G$4))))/49.8329)^Blad1!$C$84</f>
        <v>719.99976000309164</v>
      </c>
      <c r="D92" s="16">
        <f>Blad1!D86*((('MC-MCI'!$C$4-'MC-MCI'!$E$4)/(LN(('MC-MCI'!$C$4-'MC-MCI'!$G$4)/('MC-MCI'!$E$4-'MC-MCI'!$G$4))))/49.8329)^Blad1!$E$84</f>
        <v>1023.5996584174895</v>
      </c>
      <c r="E92" s="16">
        <f>Blad1!F86*((('MC-MCI'!$C$4-'MC-MCI'!$E$4)/(LN(('MC-MCI'!$C$4-'MC-MCI'!$G$4)/('MC-MCI'!$E$4-'MC-MCI'!$G$4))))/49.8329)^Blad1!$G$84</f>
        <v>1423.1995120805466</v>
      </c>
      <c r="F92" s="16">
        <f>Blad1!H86*((('MC-MCI'!$C$4-'MC-MCI'!$E$4)/(LN(('MC-MCI'!$C$4-'MC-MCI'!$G$4)/('MC-MCI'!$E$4-'MC-MCI'!$G$4))))/49.8329)^Blad1!$I$84</f>
        <v>1851.5993525132544</v>
      </c>
      <c r="G92" s="16">
        <f>Blad1!J86*((('MC-MCI'!$C$4-'MC-MCI'!$E$4)/(LN(('MC-MCI'!$C$4-'MC-MCI'!$G$4)/('MC-MCI'!$E$4-'MC-MCI'!$G$4))))/49.8329)^Blad1!$K$84</f>
        <v>2495.9991563523567</v>
      </c>
      <c r="J92" s="32"/>
    </row>
    <row r="93" spans="2:18" x14ac:dyDescent="0.2">
      <c r="B93" s="3">
        <v>1300</v>
      </c>
      <c r="C93" s="16">
        <f>Blad1!B87*((('MC-MCI'!$C$4-'MC-MCI'!$E$4)/(LN(('MC-MCI'!$C$4-'MC-MCI'!$G$4)/('MC-MCI'!$E$4-'MC-MCI'!$G$4))))/49.8329)^Blad1!$C$84</f>
        <v>779.9997400033493</v>
      </c>
      <c r="D93" s="16">
        <f>Blad1!D87*((('MC-MCI'!$C$4-'MC-MCI'!$E$4)/(LN(('MC-MCI'!$C$4-'MC-MCI'!$G$4)/('MC-MCI'!$E$4-'MC-MCI'!$G$4))))/49.8329)^Blad1!$E$84</f>
        <v>1108.8996299522805</v>
      </c>
      <c r="E93" s="16">
        <f>Blad1!F87*((('MC-MCI'!$C$4-'MC-MCI'!$E$4)/(LN(('MC-MCI'!$C$4-'MC-MCI'!$G$4)/('MC-MCI'!$E$4-'MC-MCI'!$G$4))))/49.8329)^Blad1!$G$84</f>
        <v>1541.799471420592</v>
      </c>
      <c r="F93" s="16">
        <f>Blad1!H87*((('MC-MCI'!$C$4-'MC-MCI'!$E$4)/(LN(('MC-MCI'!$C$4-'MC-MCI'!$G$4)/('MC-MCI'!$E$4-'MC-MCI'!$G$4))))/49.8329)^Blad1!$I$84</f>
        <v>2005.899298556026</v>
      </c>
      <c r="G93" s="16">
        <f>Blad1!J87*((('MC-MCI'!$C$4-'MC-MCI'!$E$4)/(LN(('MC-MCI'!$C$4-'MC-MCI'!$G$4)/('MC-MCI'!$E$4-'MC-MCI'!$G$4))))/49.8329)^Blad1!$K$84</f>
        <v>2703.9990860483867</v>
      </c>
      <c r="J93" s="67"/>
      <c r="K93" s="68"/>
      <c r="L93" s="68"/>
      <c r="M93" s="68"/>
      <c r="N93" s="68"/>
      <c r="O93" s="68"/>
      <c r="P93" s="68"/>
      <c r="Q93" s="68"/>
      <c r="R93" s="68"/>
    </row>
    <row r="94" spans="2:18" x14ac:dyDescent="0.2">
      <c r="B94" s="3">
        <v>1400</v>
      </c>
      <c r="C94" s="16">
        <f>Blad1!B88*((('MC-MCI'!$C$4-'MC-MCI'!$E$4)/(LN(('MC-MCI'!$C$4-'MC-MCI'!$G$4)/('MC-MCI'!$E$4-'MC-MCI'!$G$4))))/49.8329)^Blad1!$C$84</f>
        <v>839.99972000360697</v>
      </c>
      <c r="D94" s="16">
        <f>Blad1!D88*((('MC-MCI'!$C$4-'MC-MCI'!$E$4)/(LN(('MC-MCI'!$C$4-'MC-MCI'!$G$4)/('MC-MCI'!$E$4-'MC-MCI'!$G$4))))/49.8329)^Blad1!$E$84</f>
        <v>1194.1996014870713</v>
      </c>
      <c r="E94" s="16">
        <f>Blad1!F88*((('MC-MCI'!$C$4-'MC-MCI'!$E$4)/(LN(('MC-MCI'!$C$4-'MC-MCI'!$G$4)/('MC-MCI'!$E$4-'MC-MCI'!$G$4))))/49.8329)^Blad1!$G$84</f>
        <v>1660.3994307606376</v>
      </c>
      <c r="F94" s="16">
        <f>Blad1!H88*((('MC-MCI'!$C$4-'MC-MCI'!$E$4)/(LN(('MC-MCI'!$C$4-'MC-MCI'!$G$4)/('MC-MCI'!$E$4-'MC-MCI'!$G$4))))/49.8329)^Blad1!$I$84</f>
        <v>2160.1992445987967</v>
      </c>
      <c r="G94" s="16">
        <f>Blad1!J88*((('MC-MCI'!$C$4-'MC-MCI'!$E$4)/(LN(('MC-MCI'!$C$4-'MC-MCI'!$G$4)/('MC-MCI'!$E$4-'MC-MCI'!$G$4))))/49.8329)^Blad1!$K$84</f>
        <v>2911.9990157444163</v>
      </c>
      <c r="J94" s="32"/>
    </row>
    <row r="95" spans="2:18" x14ac:dyDescent="0.2">
      <c r="B95" s="3">
        <v>1500</v>
      </c>
      <c r="C95" s="16">
        <f>Blad1!B89*((('MC-MCI'!$C$4-'MC-MCI'!$E$4)/(LN(('MC-MCI'!$C$4-'MC-MCI'!$G$4)/('MC-MCI'!$E$4-'MC-MCI'!$G$4))))/49.8329)^Blad1!$C$84</f>
        <v>899.99970000386452</v>
      </c>
      <c r="D95" s="16">
        <f>Blad1!D89*((('MC-MCI'!$C$4-'MC-MCI'!$E$4)/(LN(('MC-MCI'!$C$4-'MC-MCI'!$G$4)/('MC-MCI'!$E$4-'MC-MCI'!$G$4))))/49.8329)^Blad1!$E$84</f>
        <v>1279.499573021862</v>
      </c>
      <c r="E95" s="16">
        <f>Blad1!F89*((('MC-MCI'!$C$4-'MC-MCI'!$E$4)/(LN(('MC-MCI'!$C$4-'MC-MCI'!$G$4)/('MC-MCI'!$E$4-'MC-MCI'!$G$4))))/49.8329)^Blad1!$G$84</f>
        <v>1778.9993901006833</v>
      </c>
      <c r="F95" s="16">
        <f>Blad1!H89*((('MC-MCI'!$C$4-'MC-MCI'!$E$4)/(LN(('MC-MCI'!$C$4-'MC-MCI'!$G$4)/('MC-MCI'!$E$4-'MC-MCI'!$G$4))))/49.8329)^Blad1!$I$84</f>
        <v>2314.499190641568</v>
      </c>
      <c r="G95" s="16">
        <f>Blad1!J89*((('MC-MCI'!$C$4-'MC-MCI'!$E$4)/(LN(('MC-MCI'!$C$4-'MC-MCI'!$G$4)/('MC-MCI'!$E$4-'MC-MCI'!$G$4))))/49.8329)^Blad1!$K$84</f>
        <v>3119.9989454404463</v>
      </c>
      <c r="J95" s="32"/>
    </row>
    <row r="96" spans="2:18" x14ac:dyDescent="0.2">
      <c r="B96" s="3">
        <v>1600</v>
      </c>
      <c r="C96" s="16">
        <f>Blad1!B90*((('MC-MCI'!$C$4-'MC-MCI'!$E$4)/(LN(('MC-MCI'!$C$4-'MC-MCI'!$G$4)/('MC-MCI'!$E$4-'MC-MCI'!$G$4))))/49.8329)^Blad1!$C$84</f>
        <v>959.99968000412218</v>
      </c>
      <c r="D96" s="16">
        <f>Blad1!D90*((('MC-MCI'!$C$4-'MC-MCI'!$E$4)/(LN(('MC-MCI'!$C$4-'MC-MCI'!$G$4)/('MC-MCI'!$E$4-'MC-MCI'!$G$4))))/49.8329)^Blad1!$E$84</f>
        <v>1364.7995445566526</v>
      </c>
      <c r="E96" s="16">
        <f>Blad1!F90*((('MC-MCI'!$C$4-'MC-MCI'!$E$4)/(LN(('MC-MCI'!$C$4-'MC-MCI'!$G$4)/('MC-MCI'!$E$4-'MC-MCI'!$G$4))))/49.8329)^Blad1!$G$84</f>
        <v>1897.5993494407287</v>
      </c>
      <c r="F96" s="16">
        <f>Blad1!H90*((('MC-MCI'!$C$4-'MC-MCI'!$E$4)/(LN(('MC-MCI'!$C$4-'MC-MCI'!$G$4)/('MC-MCI'!$E$4-'MC-MCI'!$G$4))))/49.8329)^Blad1!$I$84</f>
        <v>2468.7991366843398</v>
      </c>
      <c r="G96" s="16">
        <f>Blad1!J90*((('MC-MCI'!$C$4-'MC-MCI'!$E$4)/(LN(('MC-MCI'!$C$4-'MC-MCI'!$G$4)/('MC-MCI'!$E$4-'MC-MCI'!$G$4))))/49.8329)^Blad1!$K$84</f>
        <v>3327.9988751364758</v>
      </c>
    </row>
    <row r="97" spans="2:7" x14ac:dyDescent="0.2">
      <c r="B97" s="3">
        <v>1700</v>
      </c>
      <c r="C97" s="16">
        <f>Blad1!B91*((('MC-MCI'!$C$4-'MC-MCI'!$E$4)/(LN(('MC-MCI'!$C$4-'MC-MCI'!$G$4)/('MC-MCI'!$E$4-'MC-MCI'!$G$4))))/49.8329)^Blad1!$C$84</f>
        <v>1019.9996600043798</v>
      </c>
      <c r="D97" s="16">
        <f>Blad1!D91*((('MC-MCI'!$C$4-'MC-MCI'!$E$4)/(LN(('MC-MCI'!$C$4-'MC-MCI'!$G$4)/('MC-MCI'!$E$4-'MC-MCI'!$G$4))))/49.8329)^Blad1!$E$84</f>
        <v>1450.0995160914433</v>
      </c>
      <c r="E97" s="16">
        <f>Blad1!F91*((('MC-MCI'!$C$4-'MC-MCI'!$E$4)/(LN(('MC-MCI'!$C$4-'MC-MCI'!$G$4)/('MC-MCI'!$E$4-'MC-MCI'!$G$4))))/49.8329)^Blad1!$G$84</f>
        <v>2016.1993087807743</v>
      </c>
      <c r="F97" s="16">
        <f>Blad1!H91*((('MC-MCI'!$C$4-'MC-MCI'!$E$4)/(LN(('MC-MCI'!$C$4-'MC-MCI'!$G$4)/('MC-MCI'!$E$4-'MC-MCI'!$G$4))))/49.8329)^Blad1!$I$84</f>
        <v>2623.0990827271107</v>
      </c>
      <c r="G97" s="16">
        <f>Blad1!J91*((('MC-MCI'!$C$4-'MC-MCI'!$E$4)/(LN(('MC-MCI'!$C$4-'MC-MCI'!$G$4)/('MC-MCI'!$E$4-'MC-MCI'!$G$4))))/49.8329)^Blad1!$K$84</f>
        <v>3535.9988048325058</v>
      </c>
    </row>
    <row r="98" spans="2:7" x14ac:dyDescent="0.2">
      <c r="B98" s="3">
        <v>1800</v>
      </c>
      <c r="C98" s="16">
        <f>Blad1!B92*((('MC-MCI'!$C$4-'MC-MCI'!$E$4)/(LN(('MC-MCI'!$C$4-'MC-MCI'!$G$4)/('MC-MCI'!$E$4-'MC-MCI'!$G$4))))/49.8329)^Blad1!$C$84</f>
        <v>1079.9996400046375</v>
      </c>
      <c r="D98" s="16">
        <f>Blad1!D92*((('MC-MCI'!$C$4-'MC-MCI'!$E$4)/(LN(('MC-MCI'!$C$4-'MC-MCI'!$G$4)/('MC-MCI'!$E$4-'MC-MCI'!$G$4))))/49.8329)^Blad1!$E$84</f>
        <v>1535.3994876262343</v>
      </c>
      <c r="E98" s="16">
        <f>Blad1!F92*((('MC-MCI'!$C$4-'MC-MCI'!$E$4)/(LN(('MC-MCI'!$C$4-'MC-MCI'!$G$4)/('MC-MCI'!$E$4-'MC-MCI'!$G$4))))/49.8329)^Blad1!$G$84</f>
        <v>2134.7992681208202</v>
      </c>
      <c r="F98" s="16">
        <f>Blad1!H92*((('MC-MCI'!$C$4-'MC-MCI'!$E$4)/(LN(('MC-MCI'!$C$4-'MC-MCI'!$G$4)/('MC-MCI'!$E$4-'MC-MCI'!$G$4))))/49.8329)^Blad1!$I$84</f>
        <v>2777.3990287698821</v>
      </c>
      <c r="G98" s="16">
        <f>Blad1!J92*((('MC-MCI'!$C$4-'MC-MCI'!$E$4)/(LN(('MC-MCI'!$C$4-'MC-MCI'!$G$4)/('MC-MCI'!$E$4-'MC-MCI'!$G$4))))/49.8329)^Blad1!$K$84</f>
        <v>3743.9987345285354</v>
      </c>
    </row>
    <row r="99" spans="2:7" x14ac:dyDescent="0.2">
      <c r="B99" s="3">
        <v>2000</v>
      </c>
      <c r="C99" s="16">
        <f>Blad1!B93*((('MC-MCI'!$C$4-'MC-MCI'!$E$4)/(LN(('MC-MCI'!$C$4-'MC-MCI'!$G$4)/('MC-MCI'!$E$4-'MC-MCI'!$G$4))))/49.8329)^Blad1!$C$84</f>
        <v>1199.9996000051528</v>
      </c>
      <c r="D99" s="16">
        <f>Blad1!D93*((('MC-MCI'!$C$4-'MC-MCI'!$E$4)/(LN(('MC-MCI'!$C$4-'MC-MCI'!$G$4)/('MC-MCI'!$E$4-'MC-MCI'!$G$4))))/49.8329)^Blad1!$E$84</f>
        <v>1705.9994306958158</v>
      </c>
      <c r="E99" s="16">
        <f>Blad1!F93*((('MC-MCI'!$C$4-'MC-MCI'!$E$4)/(LN(('MC-MCI'!$C$4-'MC-MCI'!$G$4)/('MC-MCI'!$E$4-'MC-MCI'!$G$4))))/49.8329)^Blad1!$G$84</f>
        <v>2371.999186800911</v>
      </c>
      <c r="F99" s="16">
        <f>Blad1!H93*((('MC-MCI'!$C$4-'MC-MCI'!$E$4)/(LN(('MC-MCI'!$C$4-'MC-MCI'!$G$4)/('MC-MCI'!$E$4-'MC-MCI'!$G$4))))/49.8329)^Blad1!$I$84</f>
        <v>3085.9989208554243</v>
      </c>
      <c r="G99" s="16">
        <f>Blad1!J93*((('MC-MCI'!$C$4-'MC-MCI'!$E$4)/(LN(('MC-MCI'!$C$4-'MC-MCI'!$G$4)/('MC-MCI'!$E$4-'MC-MCI'!$G$4))))/49.8329)^Blad1!$K$84</f>
        <v>4159.9985939205953</v>
      </c>
    </row>
    <row r="100" spans="2:7" x14ac:dyDescent="0.2">
      <c r="B100" s="3">
        <v>2300</v>
      </c>
      <c r="C100" s="16">
        <f>Blad1!B94*((('MC-MCI'!$C$4-'MC-MCI'!$E$4)/(LN(('MC-MCI'!$C$4-'MC-MCI'!$G$4)/('MC-MCI'!$E$4-'MC-MCI'!$G$4))))/49.8329)^Blad1!$C$84</f>
        <v>1379.9995400059256</v>
      </c>
      <c r="D100" s="16">
        <f>Blad1!D94*((('MC-MCI'!$C$4-'MC-MCI'!$E$4)/(LN(('MC-MCI'!$C$4-'MC-MCI'!$G$4)/('MC-MCI'!$E$4-'MC-MCI'!$G$4))))/49.8329)^Blad1!$E$84</f>
        <v>1961.8993453001883</v>
      </c>
      <c r="E100" s="16">
        <f>Blad1!F94*((('MC-MCI'!$C$4-'MC-MCI'!$E$4)/(LN(('MC-MCI'!$C$4-'MC-MCI'!$G$4)/('MC-MCI'!$E$4-'MC-MCI'!$G$4))))/49.8329)^Blad1!$G$84</f>
        <v>2727.7990648210475</v>
      </c>
      <c r="F100" s="16">
        <f>Blad1!H94*((('MC-MCI'!$C$4-'MC-MCI'!$E$4)/(LN(('MC-MCI'!$C$4-'MC-MCI'!$G$4)/('MC-MCI'!$E$4-'MC-MCI'!$G$4))))/49.8329)^Blad1!$I$84</f>
        <v>3548.8987589837379</v>
      </c>
      <c r="G100" s="16">
        <f>Blad1!J94*((('MC-MCI'!$C$4-'MC-MCI'!$E$4)/(LN(('MC-MCI'!$C$4-'MC-MCI'!$G$4)/('MC-MCI'!$E$4-'MC-MCI'!$G$4))))/49.8329)^Blad1!$K$84</f>
        <v>4783.998383008684</v>
      </c>
    </row>
    <row r="101" spans="2:7" x14ac:dyDescent="0.2">
      <c r="B101" s="3">
        <v>2600</v>
      </c>
      <c r="C101" s="16">
        <f>Blad1!B95*((('MC-MCI'!$C$4-'MC-MCI'!$E$4)/(LN(('MC-MCI'!$C$4-'MC-MCI'!$G$4)/('MC-MCI'!$E$4-'MC-MCI'!$G$4))))/49.8329)^Blad1!$C$84</f>
        <v>1559.9994800066986</v>
      </c>
      <c r="D101" s="16">
        <f>Blad1!D95*((('MC-MCI'!$C$4-'MC-MCI'!$E$4)/(LN(('MC-MCI'!$C$4-'MC-MCI'!$G$4)/('MC-MCI'!$E$4-'MC-MCI'!$G$4))))/49.8329)^Blad1!$E$84</f>
        <v>2217.799259904561</v>
      </c>
      <c r="E101" s="16">
        <f>Blad1!F95*((('MC-MCI'!$C$4-'MC-MCI'!$E$4)/(LN(('MC-MCI'!$C$4-'MC-MCI'!$G$4)/('MC-MCI'!$E$4-'MC-MCI'!$G$4))))/49.8329)^Blad1!$G$84</f>
        <v>3083.598942841184</v>
      </c>
      <c r="F101" s="16">
        <f>Blad1!H95*((('MC-MCI'!$C$4-'MC-MCI'!$E$4)/(LN(('MC-MCI'!$C$4-'MC-MCI'!$G$4)/('MC-MCI'!$E$4-'MC-MCI'!$G$4))))/49.8329)^Blad1!$I$84</f>
        <v>4011.798597112052</v>
      </c>
      <c r="G101" s="16">
        <f>Blad1!J95*((('MC-MCI'!$C$4-'MC-MCI'!$E$4)/(LN(('MC-MCI'!$C$4-'MC-MCI'!$G$4)/('MC-MCI'!$E$4-'MC-MCI'!$G$4))))/49.8329)^Blad1!$K$84</f>
        <v>5407.9981720967735</v>
      </c>
    </row>
    <row r="102" spans="2:7" x14ac:dyDescent="0.2">
      <c r="B102" s="3">
        <v>3000</v>
      </c>
      <c r="C102" s="16">
        <f>Blad1!B96*((('MC-MCI'!$C$4-'MC-MCI'!$E$4)/(LN(('MC-MCI'!$C$4-'MC-MCI'!$G$4)/('MC-MCI'!$E$4-'MC-MCI'!$G$4))))/49.8329)^Blad1!$C$84</f>
        <v>1799.999400007729</v>
      </c>
      <c r="D102" s="16">
        <f>Blad1!D96*((('MC-MCI'!$C$4-'MC-MCI'!$E$4)/(LN(('MC-MCI'!$C$4-'MC-MCI'!$G$4)/('MC-MCI'!$E$4-'MC-MCI'!$G$4))))/49.8329)^Blad1!$E$84</f>
        <v>2558.9991460437241</v>
      </c>
      <c r="E102" s="16">
        <f>Blad1!F96*((('MC-MCI'!$C$4-'MC-MCI'!$E$4)/(LN(('MC-MCI'!$C$4-'MC-MCI'!$G$4)/('MC-MCI'!$E$4-'MC-MCI'!$G$4))))/49.8329)^Blad1!$G$84</f>
        <v>3557.9987802013666</v>
      </c>
      <c r="F102" s="16">
        <f>Blad1!H96*((('MC-MCI'!$C$4-'MC-MCI'!$E$4)/(LN(('MC-MCI'!$C$4-'MC-MCI'!$G$4)/('MC-MCI'!$E$4-'MC-MCI'!$G$4))))/49.8329)^Blad1!$I$84</f>
        <v>4628.998381283136</v>
      </c>
      <c r="G102" s="16">
        <f>Blad1!J96*((('MC-MCI'!$C$4-'MC-MCI'!$E$4)/(LN(('MC-MCI'!$C$4-'MC-MCI'!$G$4)/('MC-MCI'!$E$4-'MC-MCI'!$G$4))))/49.8329)^Blad1!$K$84</f>
        <v>6239.9978908808926</v>
      </c>
    </row>
    <row r="103" spans="2:7" ht="19.5" x14ac:dyDescent="0.35">
      <c r="B103" s="66"/>
      <c r="C103" s="66"/>
      <c r="D103" s="66"/>
      <c r="E103" s="66"/>
      <c r="F103" s="66"/>
      <c r="G103" s="66"/>
    </row>
    <row r="104" spans="2:7" ht="20.100000000000001" customHeight="1" x14ac:dyDescent="0.35">
      <c r="B104" s="61" t="s">
        <v>19</v>
      </c>
      <c r="C104" s="62"/>
      <c r="D104" s="62"/>
      <c r="E104" s="62"/>
      <c r="F104" s="62"/>
      <c r="G104" s="62"/>
    </row>
    <row r="105" spans="2:7" ht="20.100000000000001" customHeight="1" x14ac:dyDescent="0.2">
      <c r="B105" s="12"/>
      <c r="C105" s="71" t="s">
        <v>23</v>
      </c>
      <c r="D105" s="71"/>
      <c r="E105" s="71"/>
      <c r="F105" s="71"/>
      <c r="G105" s="71"/>
    </row>
    <row r="106" spans="2:7" ht="20.100000000000001" customHeight="1" x14ac:dyDescent="0.2">
      <c r="B106" s="13" t="s">
        <v>22</v>
      </c>
      <c r="C106" s="44">
        <v>10</v>
      </c>
      <c r="D106" s="44">
        <v>11</v>
      </c>
      <c r="E106" s="44">
        <v>21</v>
      </c>
      <c r="F106" s="44">
        <v>22</v>
      </c>
      <c r="G106" s="44">
        <v>33</v>
      </c>
    </row>
    <row r="107" spans="2:7" x14ac:dyDescent="0.2">
      <c r="B107" s="2">
        <v>400</v>
      </c>
      <c r="C107" s="16">
        <f>Blad1!B101*((('MC-MCI'!$C$4-'MC-MCI'!$E$4)/(LN(('MC-MCI'!$C$4-'MC-MCI'!$G$4)/('MC-MCI'!$E$4-'MC-MCI'!$G$4))))/49.8329)^Blad1!$C$84</f>
        <v>300.79989973462494</v>
      </c>
      <c r="D107" s="16">
        <f>Blad1!D101*((('MC-MCI'!$C$4-'MC-MCI'!$E$4)/(LN(('MC-MCI'!$C$4-'MC-MCI'!$G$4)/('MC-MCI'!$E$4-'MC-MCI'!$G$4))))/49.8329)^Blad1!$E$84</f>
        <v>403.19986544932766</v>
      </c>
      <c r="E107" s="16">
        <f>Blad1!F101*((('MC-MCI'!$C$4-'MC-MCI'!$E$4)/(LN(('MC-MCI'!$C$4-'MC-MCI'!$G$4)/('MC-MCI'!$E$4-'MC-MCI'!$G$4))))/49.8329)^Blad1!$G$84</f>
        <v>605.59979238053609</v>
      </c>
      <c r="F107" s="16">
        <f>Blad1!H101*((('MC-MCI'!$C$4-'MC-MCI'!$E$4)/(LN(('MC-MCI'!$C$4-'MC-MCI'!$G$4)/('MC-MCI'!$E$4-'MC-MCI'!$G$4))))/49.8329)^Blad1!$I$84</f>
        <v>699.99975521671968</v>
      </c>
      <c r="G107" s="16">
        <f>Blad1!J101*((('MC-MCI'!$C$4-'MC-MCI'!$E$4)/(LN(('MC-MCI'!$C$4-'MC-MCI'!$G$4)/('MC-MCI'!$E$4-'MC-MCI'!$G$4))))/49.8329)^Blad1!$K$84</f>
        <v>975.59967024733953</v>
      </c>
    </row>
    <row r="108" spans="2:7" x14ac:dyDescent="0.2">
      <c r="B108" s="3">
        <v>500</v>
      </c>
      <c r="C108" s="16">
        <f>Blad1!B102*((('MC-MCI'!$C$4-'MC-MCI'!$E$4)/(LN(('MC-MCI'!$C$4-'MC-MCI'!$G$4)/('MC-MCI'!$E$4-'MC-MCI'!$G$4))))/49.8329)^Blad1!$C$84</f>
        <v>375.99987466828122</v>
      </c>
      <c r="D108" s="16">
        <f>Blad1!D102*((('MC-MCI'!$C$4-'MC-MCI'!$E$4)/(LN(('MC-MCI'!$C$4-'MC-MCI'!$G$4)/('MC-MCI'!$E$4-'MC-MCI'!$G$4))))/49.8329)^Blad1!$E$84</f>
        <v>503.99983181165953</v>
      </c>
      <c r="E108" s="16">
        <f>Blad1!F102*((('MC-MCI'!$C$4-'MC-MCI'!$E$4)/(LN(('MC-MCI'!$C$4-'MC-MCI'!$G$4)/('MC-MCI'!$E$4-'MC-MCI'!$G$4))))/49.8329)^Blad1!$G$84</f>
        <v>756.99974047567014</v>
      </c>
      <c r="F108" s="16">
        <f>Blad1!H102*((('MC-MCI'!$C$4-'MC-MCI'!$E$4)/(LN(('MC-MCI'!$C$4-'MC-MCI'!$G$4)/('MC-MCI'!$E$4-'MC-MCI'!$G$4))))/49.8329)^Blad1!$I$84</f>
        <v>874.9996940208996</v>
      </c>
      <c r="G108" s="16">
        <f>Blad1!J102*((('MC-MCI'!$C$4-'MC-MCI'!$E$4)/(LN(('MC-MCI'!$C$4-'MC-MCI'!$G$4)/('MC-MCI'!$E$4-'MC-MCI'!$G$4))))/49.8329)^Blad1!$K$84</f>
        <v>1219.4995878091745</v>
      </c>
    </row>
    <row r="109" spans="2:7" x14ac:dyDescent="0.2">
      <c r="B109" s="3">
        <v>600</v>
      </c>
      <c r="C109" s="16">
        <f>Blad1!B103*((('MC-MCI'!$C$4-'MC-MCI'!$E$4)/(LN(('MC-MCI'!$C$4-'MC-MCI'!$G$4)/('MC-MCI'!$E$4-'MC-MCI'!$G$4))))/49.8329)^Blad1!$C$84</f>
        <v>451.19984960193744</v>
      </c>
      <c r="D109" s="16">
        <f>Blad1!D103*((('MC-MCI'!$C$4-'MC-MCI'!$E$4)/(LN(('MC-MCI'!$C$4-'MC-MCI'!$G$4)/('MC-MCI'!$E$4-'MC-MCI'!$G$4))))/49.8329)^Blad1!$E$84</f>
        <v>604.79979817399146</v>
      </c>
      <c r="E109" s="16">
        <f>Blad1!F103*((('MC-MCI'!$C$4-'MC-MCI'!$E$4)/(LN(('MC-MCI'!$C$4-'MC-MCI'!$G$4)/('MC-MCI'!$E$4-'MC-MCI'!$G$4))))/49.8329)^Blad1!$G$84</f>
        <v>908.39968857080419</v>
      </c>
      <c r="F109" s="16">
        <f>Blad1!H103*((('MC-MCI'!$C$4-'MC-MCI'!$E$4)/(LN(('MC-MCI'!$C$4-'MC-MCI'!$G$4)/('MC-MCI'!$E$4-'MC-MCI'!$G$4))))/49.8329)^Blad1!$I$84</f>
        <v>1049.9996328250795</v>
      </c>
      <c r="G109" s="16">
        <f>Blad1!J103*((('MC-MCI'!$C$4-'MC-MCI'!$E$4)/(LN(('MC-MCI'!$C$4-'MC-MCI'!$G$4)/('MC-MCI'!$E$4-'MC-MCI'!$G$4))))/49.8329)^Blad1!$K$84</f>
        <v>1463.3995053710094</v>
      </c>
    </row>
    <row r="110" spans="2:7" x14ac:dyDescent="0.2">
      <c r="B110" s="3">
        <v>700</v>
      </c>
      <c r="C110" s="16">
        <f>Blad1!B104*((('MC-MCI'!$C$4-'MC-MCI'!$E$4)/(LN(('MC-MCI'!$C$4-'MC-MCI'!$G$4)/('MC-MCI'!$E$4-'MC-MCI'!$G$4))))/49.8329)^Blad1!$C$84</f>
        <v>526.39982453559367</v>
      </c>
      <c r="D110" s="16">
        <f>Blad1!D104*((('MC-MCI'!$C$4-'MC-MCI'!$E$4)/(LN(('MC-MCI'!$C$4-'MC-MCI'!$G$4)/('MC-MCI'!$E$4-'MC-MCI'!$G$4))))/49.8329)^Blad1!$E$84</f>
        <v>705.59976453632339</v>
      </c>
      <c r="E110" s="16">
        <f>Blad1!F104*((('MC-MCI'!$C$4-'MC-MCI'!$E$4)/(LN(('MC-MCI'!$C$4-'MC-MCI'!$G$4)/('MC-MCI'!$E$4-'MC-MCI'!$G$4))))/49.8329)^Blad1!$G$84</f>
        <v>1059.7996366659381</v>
      </c>
      <c r="F110" s="16">
        <f>Blad1!H104*((('MC-MCI'!$C$4-'MC-MCI'!$E$4)/(LN(('MC-MCI'!$C$4-'MC-MCI'!$G$4)/('MC-MCI'!$E$4-'MC-MCI'!$G$4))))/49.8329)^Blad1!$I$84</f>
        <v>1224.9995716292594</v>
      </c>
      <c r="G110" s="16">
        <f>Blad1!J104*((('MC-MCI'!$C$4-'MC-MCI'!$E$4)/(LN(('MC-MCI'!$C$4-'MC-MCI'!$G$4)/('MC-MCI'!$E$4-'MC-MCI'!$G$4))))/49.8329)^Blad1!$K$84</f>
        <v>1707.2994229328442</v>
      </c>
    </row>
    <row r="111" spans="2:7" x14ac:dyDescent="0.2">
      <c r="B111" s="3">
        <v>800</v>
      </c>
      <c r="C111" s="16">
        <f>Blad1!B105*((('MC-MCI'!$C$4-'MC-MCI'!$E$4)/(LN(('MC-MCI'!$C$4-'MC-MCI'!$G$4)/('MC-MCI'!$E$4-'MC-MCI'!$G$4))))/49.8329)^Blad1!$C$84</f>
        <v>601.59979946924989</v>
      </c>
      <c r="D111" s="16">
        <f>Blad1!D105*((('MC-MCI'!$C$4-'MC-MCI'!$E$4)/(LN(('MC-MCI'!$C$4-'MC-MCI'!$G$4)/('MC-MCI'!$E$4-'MC-MCI'!$G$4))))/49.8329)^Blad1!$E$84</f>
        <v>806.39973089865532</v>
      </c>
      <c r="E111" s="16">
        <f>Blad1!F105*((('MC-MCI'!$C$4-'MC-MCI'!$E$4)/(LN(('MC-MCI'!$C$4-'MC-MCI'!$G$4)/('MC-MCI'!$E$4-'MC-MCI'!$G$4))))/49.8329)^Blad1!$G$84</f>
        <v>1211.1995847610722</v>
      </c>
      <c r="F111" s="16">
        <f>Blad1!H105*((('MC-MCI'!$C$4-'MC-MCI'!$E$4)/(LN(('MC-MCI'!$C$4-'MC-MCI'!$G$4)/('MC-MCI'!$E$4-'MC-MCI'!$G$4))))/49.8329)^Blad1!$I$84</f>
        <v>1399.9995104334394</v>
      </c>
      <c r="G111" s="16">
        <f>Blad1!J105*((('MC-MCI'!$C$4-'MC-MCI'!$E$4)/(LN(('MC-MCI'!$C$4-'MC-MCI'!$G$4)/('MC-MCI'!$E$4-'MC-MCI'!$G$4))))/49.8329)^Blad1!$K$84</f>
        <v>1951.1993404946791</v>
      </c>
    </row>
    <row r="112" spans="2:7" x14ac:dyDescent="0.2">
      <c r="B112" s="3">
        <v>900</v>
      </c>
      <c r="C112" s="16">
        <f>Blad1!B106*((('MC-MCI'!$C$4-'MC-MCI'!$E$4)/(LN(('MC-MCI'!$C$4-'MC-MCI'!$G$4)/('MC-MCI'!$E$4-'MC-MCI'!$G$4))))/49.8329)^Blad1!$C$84</f>
        <v>676.79977440290611</v>
      </c>
      <c r="D112" s="16">
        <f>Blad1!D106*((('MC-MCI'!$C$4-'MC-MCI'!$E$4)/(LN(('MC-MCI'!$C$4-'MC-MCI'!$G$4)/('MC-MCI'!$E$4-'MC-MCI'!$G$4))))/49.8329)^Blad1!$E$84</f>
        <v>907.19969726098725</v>
      </c>
      <c r="E112" s="16">
        <f>Blad1!F106*((('MC-MCI'!$C$4-'MC-MCI'!$E$4)/(LN(('MC-MCI'!$C$4-'MC-MCI'!$G$4)/('MC-MCI'!$E$4-'MC-MCI'!$G$4))))/49.8329)^Blad1!$G$84</f>
        <v>1362.5995328562062</v>
      </c>
      <c r="F112" s="16">
        <f>Blad1!H106*((('MC-MCI'!$C$4-'MC-MCI'!$E$4)/(LN(('MC-MCI'!$C$4-'MC-MCI'!$G$4)/('MC-MCI'!$E$4-'MC-MCI'!$G$4))))/49.8329)^Blad1!$I$84</f>
        <v>1574.9994492376193</v>
      </c>
      <c r="G112" s="16">
        <f>Blad1!J106*((('MC-MCI'!$C$4-'MC-MCI'!$E$4)/(LN(('MC-MCI'!$C$4-'MC-MCI'!$G$4)/('MC-MCI'!$E$4-'MC-MCI'!$G$4))))/49.8329)^Blad1!$K$84</f>
        <v>2195.0992580565139</v>
      </c>
    </row>
    <row r="113" spans="2:14" x14ac:dyDescent="0.2">
      <c r="B113" s="3">
        <v>1000</v>
      </c>
      <c r="C113" s="16">
        <f>Blad1!B107*((('MC-MCI'!$C$4-'MC-MCI'!$E$4)/(LN(('MC-MCI'!$C$4-'MC-MCI'!$G$4)/('MC-MCI'!$E$4-'MC-MCI'!$G$4))))/49.8329)^Blad1!$C$84</f>
        <v>751.99974933656245</v>
      </c>
      <c r="D113" s="16">
        <f>Blad1!D107*((('MC-MCI'!$C$4-'MC-MCI'!$E$4)/(LN(('MC-MCI'!$C$4-'MC-MCI'!$G$4)/('MC-MCI'!$E$4-'MC-MCI'!$G$4))))/49.8329)^Blad1!$E$84</f>
        <v>1007.9996636233191</v>
      </c>
      <c r="E113" s="16">
        <f>Blad1!F107*((('MC-MCI'!$C$4-'MC-MCI'!$E$4)/(LN(('MC-MCI'!$C$4-'MC-MCI'!$G$4)/('MC-MCI'!$E$4-'MC-MCI'!$G$4))))/49.8329)^Blad1!$G$84</f>
        <v>1513.9994809513403</v>
      </c>
      <c r="F113" s="16">
        <f>Blad1!H107*((('MC-MCI'!$C$4-'MC-MCI'!$E$4)/(LN(('MC-MCI'!$C$4-'MC-MCI'!$G$4)/('MC-MCI'!$E$4-'MC-MCI'!$G$4))))/49.8329)^Blad1!$I$84</f>
        <v>1749.9993880417992</v>
      </c>
      <c r="G113" s="16">
        <f>Blad1!J107*((('MC-MCI'!$C$4-'MC-MCI'!$E$4)/(LN(('MC-MCI'!$C$4-'MC-MCI'!$G$4)/('MC-MCI'!$E$4-'MC-MCI'!$G$4))))/49.8329)^Blad1!$K$84</f>
        <v>2438.999175618349</v>
      </c>
    </row>
    <row r="114" spans="2:14" x14ac:dyDescent="0.2">
      <c r="B114" s="3">
        <v>1100</v>
      </c>
      <c r="C114" s="16">
        <f>Blad1!B108*((('MC-MCI'!$C$4-'MC-MCI'!$E$4)/(LN(('MC-MCI'!$C$4-'MC-MCI'!$G$4)/('MC-MCI'!$E$4-'MC-MCI'!$G$4))))/49.8329)^Blad1!$C$84</f>
        <v>827.19972427021867</v>
      </c>
      <c r="D114" s="16">
        <f>Blad1!D108*((('MC-MCI'!$C$4-'MC-MCI'!$E$4)/(LN(('MC-MCI'!$C$4-'MC-MCI'!$G$4)/('MC-MCI'!$E$4-'MC-MCI'!$G$4))))/49.8329)^Blad1!$E$84</f>
        <v>1108.7996299856509</v>
      </c>
      <c r="E114" s="16">
        <f>Blad1!F108*((('MC-MCI'!$C$4-'MC-MCI'!$E$4)/(LN(('MC-MCI'!$C$4-'MC-MCI'!$G$4)/('MC-MCI'!$E$4-'MC-MCI'!$G$4))))/49.8329)^Blad1!$G$84</f>
        <v>1665.3994290464743</v>
      </c>
      <c r="F114" s="16">
        <f>Blad1!H108*((('MC-MCI'!$C$4-'MC-MCI'!$E$4)/(LN(('MC-MCI'!$C$4-'MC-MCI'!$G$4)/('MC-MCI'!$E$4-'MC-MCI'!$G$4))))/49.8329)^Blad1!$I$84</f>
        <v>1924.9993268459791</v>
      </c>
      <c r="G114" s="16">
        <f>Blad1!J108*((('MC-MCI'!$C$4-'MC-MCI'!$E$4)/(LN(('MC-MCI'!$C$4-'MC-MCI'!$G$4)/('MC-MCI'!$E$4-'MC-MCI'!$G$4))))/49.8329)^Blad1!$K$84</f>
        <v>2682.8990931801836</v>
      </c>
      <c r="J114" s="1"/>
      <c r="K114" s="1"/>
      <c r="L114" s="1"/>
      <c r="M114" s="1"/>
      <c r="N114" s="1"/>
    </row>
    <row r="115" spans="2:14" x14ac:dyDescent="0.2">
      <c r="B115" s="3">
        <v>1200</v>
      </c>
      <c r="C115" s="16">
        <f>Blad1!B109*((('MC-MCI'!$C$4-'MC-MCI'!$E$4)/(LN(('MC-MCI'!$C$4-'MC-MCI'!$G$4)/('MC-MCI'!$E$4-'MC-MCI'!$G$4))))/49.8329)^Blad1!$C$84</f>
        <v>902.39969920387489</v>
      </c>
      <c r="D115" s="16">
        <f>Blad1!D109*((('MC-MCI'!$C$4-'MC-MCI'!$E$4)/(LN(('MC-MCI'!$C$4-'MC-MCI'!$G$4)/('MC-MCI'!$E$4-'MC-MCI'!$G$4))))/49.8329)^Blad1!$E$84</f>
        <v>1209.5995963479829</v>
      </c>
      <c r="E115" s="16">
        <f>Blad1!F109*((('MC-MCI'!$C$4-'MC-MCI'!$E$4)/(LN(('MC-MCI'!$C$4-'MC-MCI'!$G$4)/('MC-MCI'!$E$4-'MC-MCI'!$G$4))))/49.8329)^Blad1!$G$84</f>
        <v>1816.7993771416084</v>
      </c>
      <c r="F115" s="16">
        <f>Blad1!H109*((('MC-MCI'!$C$4-'MC-MCI'!$E$4)/(LN(('MC-MCI'!$C$4-'MC-MCI'!$G$4)/('MC-MCI'!$E$4-'MC-MCI'!$G$4))))/49.8329)^Blad1!$I$84</f>
        <v>2099.999265650159</v>
      </c>
      <c r="G115" s="16">
        <f>Blad1!J109*((('MC-MCI'!$C$4-'MC-MCI'!$E$4)/(LN(('MC-MCI'!$C$4-'MC-MCI'!$G$4)/('MC-MCI'!$E$4-'MC-MCI'!$G$4))))/49.8329)^Blad1!$K$84</f>
        <v>2926.7990107420187</v>
      </c>
    </row>
    <row r="116" spans="2:14" x14ac:dyDescent="0.2">
      <c r="B116" s="3">
        <v>1300</v>
      </c>
      <c r="C116" s="16">
        <f>Blad1!B110*((('MC-MCI'!$C$4-'MC-MCI'!$E$4)/(LN(('MC-MCI'!$C$4-'MC-MCI'!$G$4)/('MC-MCI'!$E$4-'MC-MCI'!$G$4))))/49.8329)^Blad1!$C$84</f>
        <v>977.59967413753111</v>
      </c>
      <c r="D116" s="16">
        <f>Blad1!D110*((('MC-MCI'!$C$4-'MC-MCI'!$E$4)/(LN(('MC-MCI'!$C$4-'MC-MCI'!$G$4)/('MC-MCI'!$E$4-'MC-MCI'!$G$4))))/49.8329)^Blad1!$E$84</f>
        <v>1310.399562710315</v>
      </c>
      <c r="E116" s="16">
        <f>Blad1!F110*((('MC-MCI'!$C$4-'MC-MCI'!$E$4)/(LN(('MC-MCI'!$C$4-'MC-MCI'!$G$4)/('MC-MCI'!$E$4-'MC-MCI'!$G$4))))/49.8329)^Blad1!$G$84</f>
        <v>1968.1993252367424</v>
      </c>
      <c r="F116" s="16">
        <f>Blad1!H110*((('MC-MCI'!$C$4-'MC-MCI'!$E$4)/(LN(('MC-MCI'!$C$4-'MC-MCI'!$G$4)/('MC-MCI'!$E$4-'MC-MCI'!$G$4))))/49.8329)^Blad1!$I$84</f>
        <v>2274.9992044543392</v>
      </c>
      <c r="G116" s="16">
        <f>Blad1!J110*((('MC-MCI'!$C$4-'MC-MCI'!$E$4)/(LN(('MC-MCI'!$C$4-'MC-MCI'!$G$4)/('MC-MCI'!$E$4-'MC-MCI'!$G$4))))/49.8329)^Blad1!$K$84</f>
        <v>3170.6989283038533</v>
      </c>
    </row>
    <row r="117" spans="2:14" x14ac:dyDescent="0.2">
      <c r="B117" s="3">
        <v>1400</v>
      </c>
      <c r="C117" s="16">
        <f>Blad1!B111*((('MC-MCI'!$C$4-'MC-MCI'!$E$4)/(LN(('MC-MCI'!$C$4-'MC-MCI'!$G$4)/('MC-MCI'!$E$4-'MC-MCI'!$G$4))))/49.8329)^Blad1!$C$84</f>
        <v>1052.7996490711873</v>
      </c>
      <c r="D117" s="16">
        <f>Blad1!D111*((('MC-MCI'!$C$4-'MC-MCI'!$E$4)/(LN(('MC-MCI'!$C$4-'MC-MCI'!$G$4)/('MC-MCI'!$E$4-'MC-MCI'!$G$4))))/49.8329)^Blad1!$E$84</f>
        <v>1411.1995290726468</v>
      </c>
      <c r="E117" s="16">
        <f>Blad1!F111*((('MC-MCI'!$C$4-'MC-MCI'!$E$4)/(LN(('MC-MCI'!$C$4-'MC-MCI'!$G$4)/('MC-MCI'!$E$4-'MC-MCI'!$G$4))))/49.8329)^Blad1!$G$84</f>
        <v>2119.5992733318762</v>
      </c>
      <c r="F117" s="16">
        <f>Blad1!H111*((('MC-MCI'!$C$4-'MC-MCI'!$E$4)/(LN(('MC-MCI'!$C$4-'MC-MCI'!$G$4)/('MC-MCI'!$E$4-'MC-MCI'!$G$4))))/49.8329)^Blad1!$I$84</f>
        <v>2449.9991432585189</v>
      </c>
      <c r="G117" s="16">
        <f>Blad1!J111*((('MC-MCI'!$C$4-'MC-MCI'!$E$4)/(LN(('MC-MCI'!$C$4-'MC-MCI'!$G$4)/('MC-MCI'!$E$4-'MC-MCI'!$G$4))))/49.8329)^Blad1!$K$84</f>
        <v>3414.5988458656884</v>
      </c>
    </row>
    <row r="118" spans="2:14" x14ac:dyDescent="0.2">
      <c r="B118" s="3">
        <v>1500</v>
      </c>
      <c r="C118" s="16">
        <f>Blad1!B112*((('MC-MCI'!$C$4-'MC-MCI'!$E$4)/(LN(('MC-MCI'!$C$4-'MC-MCI'!$G$4)/('MC-MCI'!$E$4-'MC-MCI'!$G$4))))/49.8329)^Blad1!$C$84</f>
        <v>1127.9996240048436</v>
      </c>
      <c r="D118" s="16">
        <f>Blad1!D112*((('MC-MCI'!$C$4-'MC-MCI'!$E$4)/(LN(('MC-MCI'!$C$4-'MC-MCI'!$G$4)/('MC-MCI'!$E$4-'MC-MCI'!$G$4))))/49.8329)^Blad1!$E$84</f>
        <v>1511.9994954349786</v>
      </c>
      <c r="E118" s="16">
        <f>Blad1!F112*((('MC-MCI'!$C$4-'MC-MCI'!$E$4)/(LN(('MC-MCI'!$C$4-'MC-MCI'!$G$4)/('MC-MCI'!$E$4-'MC-MCI'!$G$4))))/49.8329)^Blad1!$G$84</f>
        <v>2270.9992214270105</v>
      </c>
      <c r="F118" s="16">
        <f>Blad1!H112*((('MC-MCI'!$C$4-'MC-MCI'!$E$4)/(LN(('MC-MCI'!$C$4-'MC-MCI'!$G$4)/('MC-MCI'!$E$4-'MC-MCI'!$G$4))))/49.8329)^Blad1!$I$84</f>
        <v>2624.999082062699</v>
      </c>
      <c r="G118" s="16">
        <f>Blad1!J112*((('MC-MCI'!$C$4-'MC-MCI'!$E$4)/(LN(('MC-MCI'!$C$4-'MC-MCI'!$G$4)/('MC-MCI'!$E$4-'MC-MCI'!$G$4))))/49.8329)^Blad1!$K$84</f>
        <v>3658.498763427523</v>
      </c>
    </row>
    <row r="119" spans="2:14" x14ac:dyDescent="0.2">
      <c r="B119" s="3">
        <v>1600</v>
      </c>
      <c r="C119" s="16">
        <f>Blad1!B113*((('MC-MCI'!$C$4-'MC-MCI'!$E$4)/(LN(('MC-MCI'!$C$4-'MC-MCI'!$G$4)/('MC-MCI'!$E$4-'MC-MCI'!$G$4))))/49.8329)^Blad1!$C$84</f>
        <v>1203.1995989384998</v>
      </c>
      <c r="D119" s="16">
        <f>Blad1!D113*((('MC-MCI'!$C$4-'MC-MCI'!$E$4)/(LN(('MC-MCI'!$C$4-'MC-MCI'!$G$4)/('MC-MCI'!$E$4-'MC-MCI'!$G$4))))/49.8329)^Blad1!$E$84</f>
        <v>1612.7994617973106</v>
      </c>
      <c r="E119" s="16">
        <f>Blad1!F113*((('MC-MCI'!$C$4-'MC-MCI'!$E$4)/(LN(('MC-MCI'!$C$4-'MC-MCI'!$G$4)/('MC-MCI'!$E$4-'MC-MCI'!$G$4))))/49.8329)^Blad1!$G$84</f>
        <v>2422.3991695221443</v>
      </c>
      <c r="F119" s="16">
        <f>Blad1!H113*((('MC-MCI'!$C$4-'MC-MCI'!$E$4)/(LN(('MC-MCI'!$C$4-'MC-MCI'!$G$4)/('MC-MCI'!$E$4-'MC-MCI'!$G$4))))/49.8329)^Blad1!$I$84</f>
        <v>2799.9990208668787</v>
      </c>
      <c r="G119" s="16">
        <f>Blad1!J113*((('MC-MCI'!$C$4-'MC-MCI'!$E$4)/(LN(('MC-MCI'!$C$4-'MC-MCI'!$G$4)/('MC-MCI'!$E$4-'MC-MCI'!$G$4))))/49.8329)^Blad1!$K$84</f>
        <v>3902.3986809893581</v>
      </c>
    </row>
    <row r="120" spans="2:14" x14ac:dyDescent="0.2">
      <c r="B120" s="3">
        <v>1700</v>
      </c>
      <c r="C120" s="16">
        <f>Blad1!B114*((('MC-MCI'!$C$4-'MC-MCI'!$E$4)/(LN(('MC-MCI'!$C$4-'MC-MCI'!$G$4)/('MC-MCI'!$E$4-'MC-MCI'!$G$4))))/49.8329)^Blad1!$C$84</f>
        <v>1278.3995738721562</v>
      </c>
      <c r="D120" s="16">
        <f>Blad1!D114*((('MC-MCI'!$C$4-'MC-MCI'!$E$4)/(LN(('MC-MCI'!$C$4-'MC-MCI'!$G$4)/('MC-MCI'!$E$4-'MC-MCI'!$G$4))))/49.8329)^Blad1!$E$84</f>
        <v>1713.5994281596425</v>
      </c>
      <c r="E120" s="16">
        <f>Blad1!F114*((('MC-MCI'!$C$4-'MC-MCI'!$E$4)/(LN(('MC-MCI'!$C$4-'MC-MCI'!$G$4)/('MC-MCI'!$E$4-'MC-MCI'!$G$4))))/49.8329)^Blad1!$G$84</f>
        <v>2573.7991176172786</v>
      </c>
      <c r="F120" s="16">
        <f>Blad1!H114*((('MC-MCI'!$C$4-'MC-MCI'!$E$4)/(LN(('MC-MCI'!$C$4-'MC-MCI'!$G$4)/('MC-MCI'!$E$4-'MC-MCI'!$G$4))))/49.8329)^Blad1!$I$84</f>
        <v>2974.9989596710589</v>
      </c>
      <c r="G120" s="16">
        <f>Blad1!J114*((('MC-MCI'!$C$4-'MC-MCI'!$E$4)/(LN(('MC-MCI'!$C$4-'MC-MCI'!$G$4)/('MC-MCI'!$E$4-'MC-MCI'!$G$4))))/49.8329)^Blad1!$K$84</f>
        <v>4146.2985985511932</v>
      </c>
    </row>
    <row r="121" spans="2:14" x14ac:dyDescent="0.2">
      <c r="B121" s="3">
        <v>1800</v>
      </c>
      <c r="C121" s="16">
        <f>Blad1!B115*((('MC-MCI'!$C$4-'MC-MCI'!$E$4)/(LN(('MC-MCI'!$C$4-'MC-MCI'!$G$4)/('MC-MCI'!$E$4-'MC-MCI'!$G$4))))/49.8329)^Blad1!$C$84</f>
        <v>1353.5995488058122</v>
      </c>
      <c r="D121" s="16">
        <f>Blad1!D115*((('MC-MCI'!$C$4-'MC-MCI'!$E$4)/(LN(('MC-MCI'!$C$4-'MC-MCI'!$G$4)/('MC-MCI'!$E$4-'MC-MCI'!$G$4))))/49.8329)^Blad1!$E$84</f>
        <v>1814.3993945219745</v>
      </c>
      <c r="E121" s="16">
        <f>Blad1!F115*((('MC-MCI'!$C$4-'MC-MCI'!$E$4)/(LN(('MC-MCI'!$C$4-'MC-MCI'!$G$4)/('MC-MCI'!$E$4-'MC-MCI'!$G$4))))/49.8329)^Blad1!$G$84</f>
        <v>2725.1990657124124</v>
      </c>
      <c r="F121" s="16">
        <f>Blad1!H115*((('MC-MCI'!$C$4-'MC-MCI'!$E$4)/(LN(('MC-MCI'!$C$4-'MC-MCI'!$G$4)/('MC-MCI'!$E$4-'MC-MCI'!$G$4))))/49.8329)^Blad1!$I$84</f>
        <v>3149.9988984752385</v>
      </c>
      <c r="G121" s="16">
        <f>Blad1!J115*((('MC-MCI'!$C$4-'MC-MCI'!$E$4)/(LN(('MC-MCI'!$C$4-'MC-MCI'!$G$4)/('MC-MCI'!$E$4-'MC-MCI'!$G$4))))/49.8329)^Blad1!$K$84</f>
        <v>4390.1985161130278</v>
      </c>
    </row>
    <row r="122" spans="2:14" x14ac:dyDescent="0.2">
      <c r="B122" s="3">
        <v>2000</v>
      </c>
      <c r="C122" s="16">
        <f>Blad1!B116*((('MC-MCI'!$C$4-'MC-MCI'!$E$4)/(LN(('MC-MCI'!$C$4-'MC-MCI'!$G$4)/('MC-MCI'!$E$4-'MC-MCI'!$G$4))))/49.8329)^Blad1!$C$84</f>
        <v>1503.9994986731249</v>
      </c>
      <c r="D122" s="16">
        <f>Blad1!D116*((('MC-MCI'!$C$4-'MC-MCI'!$E$4)/(LN(('MC-MCI'!$C$4-'MC-MCI'!$G$4)/('MC-MCI'!$E$4-'MC-MCI'!$G$4))))/49.8329)^Blad1!$E$84</f>
        <v>2015.9993272466381</v>
      </c>
      <c r="E122" s="16">
        <f>Blad1!F116*((('MC-MCI'!$C$4-'MC-MCI'!$E$4)/(LN(('MC-MCI'!$C$4-'MC-MCI'!$G$4)/('MC-MCI'!$E$4-'MC-MCI'!$G$4))))/49.8329)^Blad1!$G$84</f>
        <v>3027.9989619026805</v>
      </c>
      <c r="F122" s="16">
        <f>Blad1!H116*((('MC-MCI'!$C$4-'MC-MCI'!$E$4)/(LN(('MC-MCI'!$C$4-'MC-MCI'!$G$4)/('MC-MCI'!$E$4-'MC-MCI'!$G$4))))/49.8329)^Blad1!$I$84</f>
        <v>3499.9987760835984</v>
      </c>
      <c r="G122" s="16">
        <f>Blad1!J116*((('MC-MCI'!$C$4-'MC-MCI'!$E$4)/(LN(('MC-MCI'!$C$4-'MC-MCI'!$G$4)/('MC-MCI'!$E$4-'MC-MCI'!$G$4))))/49.8329)^Blad1!$K$84</f>
        <v>4877.998351236698</v>
      </c>
    </row>
    <row r="123" spans="2:14" x14ac:dyDescent="0.2">
      <c r="B123" s="3">
        <v>2300</v>
      </c>
      <c r="C123" s="16">
        <f>Blad1!B117*((('MC-MCI'!$C$4-'MC-MCI'!$E$4)/(LN(('MC-MCI'!$C$4-'MC-MCI'!$G$4)/('MC-MCI'!$E$4-'MC-MCI'!$G$4))))/49.8329)^Blad1!$C$84</f>
        <v>1729.5994234740933</v>
      </c>
      <c r="D123" s="16">
        <f>Blad1!D117*((('MC-MCI'!$C$4-'MC-MCI'!$E$4)/(LN(('MC-MCI'!$C$4-'MC-MCI'!$G$4)/('MC-MCI'!$E$4-'MC-MCI'!$G$4))))/49.8329)^Blad1!$E$84</f>
        <v>2318.399226333634</v>
      </c>
      <c r="E123" s="16">
        <f>Blad1!F117*((('MC-MCI'!$C$4-'MC-MCI'!$E$4)/(LN(('MC-MCI'!$C$4-'MC-MCI'!$G$4)/('MC-MCI'!$E$4-'MC-MCI'!$G$4))))/49.8329)^Blad1!$G$84</f>
        <v>3482.1988061880825</v>
      </c>
      <c r="F123" s="16">
        <f>Blad1!H117*((('MC-MCI'!$C$4-'MC-MCI'!$E$4)/(LN(('MC-MCI'!$C$4-'MC-MCI'!$G$4)/('MC-MCI'!$E$4-'MC-MCI'!$G$4))))/49.8329)^Blad1!$I$84</f>
        <v>4024.9985924961384</v>
      </c>
      <c r="G123" s="16">
        <f>Blad1!J117*((('MC-MCI'!$C$4-'MC-MCI'!$E$4)/(LN(('MC-MCI'!$C$4-'MC-MCI'!$G$4)/('MC-MCI'!$E$4-'MC-MCI'!$G$4))))/49.8329)^Blad1!$K$84</f>
        <v>5609.6981039222019</v>
      </c>
    </row>
    <row r="124" spans="2:14" x14ac:dyDescent="0.2">
      <c r="B124" s="3">
        <v>2600</v>
      </c>
      <c r="C124" s="16">
        <f>Blad1!B118*((('MC-MCI'!$C$4-'MC-MCI'!$E$4)/(LN(('MC-MCI'!$C$4-'MC-MCI'!$G$4)/('MC-MCI'!$E$4-'MC-MCI'!$G$4))))/49.8329)^Blad1!$C$84</f>
        <v>1955.1993482750622</v>
      </c>
      <c r="D124" s="16">
        <f>Blad1!D118*((('MC-MCI'!$C$4-'MC-MCI'!$E$4)/(LN(('MC-MCI'!$C$4-'MC-MCI'!$G$4)/('MC-MCI'!$E$4-'MC-MCI'!$G$4))))/49.8329)^Blad1!$E$84</f>
        <v>2620.7991254206299</v>
      </c>
      <c r="E124" s="16">
        <f>Blad1!F118*((('MC-MCI'!$C$4-'MC-MCI'!$E$4)/(LN(('MC-MCI'!$C$4-'MC-MCI'!$G$4)/('MC-MCI'!$E$4-'MC-MCI'!$G$4))))/49.8329)^Blad1!$G$84</f>
        <v>3936.3986504734848</v>
      </c>
      <c r="F124" s="16">
        <f>Blad1!H118*((('MC-MCI'!$C$4-'MC-MCI'!$E$4)/(LN(('MC-MCI'!$C$4-'MC-MCI'!$G$4)/('MC-MCI'!$E$4-'MC-MCI'!$G$4))))/49.8329)^Blad1!$I$84</f>
        <v>4549.9984089086784</v>
      </c>
      <c r="G124" s="16">
        <f>Blad1!J118*((('MC-MCI'!$C$4-'MC-MCI'!$E$4)/(LN(('MC-MCI'!$C$4-'MC-MCI'!$G$4)/('MC-MCI'!$E$4-'MC-MCI'!$G$4))))/49.8329)^Blad1!$K$84</f>
        <v>6341.3978566077067</v>
      </c>
    </row>
    <row r="125" spans="2:14" x14ac:dyDescent="0.2">
      <c r="B125" s="3">
        <v>3000</v>
      </c>
      <c r="C125" s="16">
        <f>Blad1!B119*((('MC-MCI'!$C$4-'MC-MCI'!$E$4)/(LN(('MC-MCI'!$C$4-'MC-MCI'!$G$4)/('MC-MCI'!$E$4-'MC-MCI'!$G$4))))/49.8329)^Blad1!$C$84</f>
        <v>2255.9992480096871</v>
      </c>
      <c r="D125" s="16">
        <f>Blad1!D119*((('MC-MCI'!$C$4-'MC-MCI'!$E$4)/(LN(('MC-MCI'!$C$4-'MC-MCI'!$G$4)/('MC-MCI'!$E$4-'MC-MCI'!$G$4))))/49.8329)^Blad1!$E$84</f>
        <v>3023.9989908699572</v>
      </c>
      <c r="E125" s="16">
        <f>Blad1!F119*((('MC-MCI'!$C$4-'MC-MCI'!$E$4)/(LN(('MC-MCI'!$C$4-'MC-MCI'!$G$4)/('MC-MCI'!$E$4-'MC-MCI'!$G$4))))/49.8329)^Blad1!$G$84</f>
        <v>4541.9984428540211</v>
      </c>
      <c r="F125" s="16">
        <f>Blad1!H119*((('MC-MCI'!$C$4-'MC-MCI'!$E$4)/(LN(('MC-MCI'!$C$4-'MC-MCI'!$G$4)/('MC-MCI'!$E$4-'MC-MCI'!$G$4))))/49.8329)^Blad1!$I$84</f>
        <v>5249.998164125398</v>
      </c>
      <c r="G125" s="16">
        <f>Blad1!J119*((('MC-MCI'!$C$4-'MC-MCI'!$E$4)/(LN(('MC-MCI'!$C$4-'MC-MCI'!$G$4)/('MC-MCI'!$E$4-'MC-MCI'!$G$4))))/49.8329)^Blad1!$K$84</f>
        <v>7316.9975268550461</v>
      </c>
    </row>
    <row r="127" spans="2:14" ht="20.100000000000001" customHeight="1" x14ac:dyDescent="0.35">
      <c r="B127" s="61" t="s">
        <v>20</v>
      </c>
      <c r="C127" s="62"/>
      <c r="D127" s="62"/>
      <c r="E127" s="62"/>
      <c r="F127" s="62"/>
      <c r="G127" s="62"/>
    </row>
    <row r="128" spans="2:14" ht="20.100000000000001" customHeight="1" x14ac:dyDescent="0.2">
      <c r="B128" s="12"/>
      <c r="C128" s="71" t="s">
        <v>23</v>
      </c>
      <c r="D128" s="71"/>
      <c r="E128" s="71"/>
      <c r="F128" s="71"/>
      <c r="G128" s="71"/>
    </row>
    <row r="129" spans="2:10" ht="20.100000000000001" customHeight="1" x14ac:dyDescent="0.2">
      <c r="B129" s="13" t="s">
        <v>22</v>
      </c>
      <c r="C129" s="44">
        <v>10</v>
      </c>
      <c r="D129" s="44">
        <v>11</v>
      </c>
      <c r="E129" s="44">
        <v>21</v>
      </c>
      <c r="F129" s="44">
        <v>22</v>
      </c>
      <c r="G129" s="44">
        <v>33</v>
      </c>
    </row>
    <row r="130" spans="2:10" x14ac:dyDescent="0.2">
      <c r="B130" s="2">
        <v>400</v>
      </c>
      <c r="C130" s="16">
        <f>Blad1!B124*((('MC-MCI'!$C$4-'MC-MCI'!$E$4)/(LN(('MC-MCI'!$C$4-'MC-MCI'!$G$4)/('MC-MCI'!$E$4-'MC-MCI'!$G$4))))/49.8329)^Blad1!$C$84</f>
        <v>323.59989213472289</v>
      </c>
      <c r="D130" s="16">
        <f>Blad1!D124*((('MC-MCI'!$C$4-'MC-MCI'!$E$4)/(LN(('MC-MCI'!$C$4-'MC-MCI'!$G$4)/('MC-MCI'!$E$4-'MC-MCI'!$G$4))))/49.8329)^Blad1!$E$84</f>
        <v>464.39984502645774</v>
      </c>
      <c r="E130" s="16">
        <f>Blad1!F124*((('MC-MCI'!$C$4-'MC-MCI'!$E$4)/(LN(('MC-MCI'!$C$4-'MC-MCI'!$G$4)/('MC-MCI'!$E$4-'MC-MCI'!$G$4))))/49.8329)^Blad1!$G$84</f>
        <v>641.99977990142702</v>
      </c>
      <c r="F130" s="16">
        <f>Blad1!H124*((('MC-MCI'!$C$4-'MC-MCI'!$E$4)/(LN(('MC-MCI'!$C$4-'MC-MCI'!$G$4)/('MC-MCI'!$E$4-'MC-MCI'!$G$4))))/49.8329)^Blad1!$I$84</f>
        <v>765.99973213715327</v>
      </c>
      <c r="G130" s="16">
        <f>Blad1!J124*((('MC-MCI'!$C$4-'MC-MCI'!$E$4)/(LN(('MC-MCI'!$C$4-'MC-MCI'!$G$4)/('MC-MCI'!$E$4-'MC-MCI'!$G$4))))/49.8329)^Blad1!$K$84</f>
        <v>1095.1996298225567</v>
      </c>
    </row>
    <row r="131" spans="2:10" x14ac:dyDescent="0.2">
      <c r="B131" s="3">
        <v>500</v>
      </c>
      <c r="C131" s="16">
        <f>Blad1!B125*((('MC-MCI'!$C$4-'MC-MCI'!$E$4)/(LN(('MC-MCI'!$C$4-'MC-MCI'!$G$4)/('MC-MCI'!$E$4-'MC-MCI'!$G$4))))/49.8329)^Blad1!$C$84</f>
        <v>404.49986516840357</v>
      </c>
      <c r="D131" s="16">
        <f>Blad1!D125*((('MC-MCI'!$C$4-'MC-MCI'!$E$4)/(LN(('MC-MCI'!$C$4-'MC-MCI'!$G$4)/('MC-MCI'!$E$4-'MC-MCI'!$G$4))))/49.8329)^Blad1!$E$84</f>
        <v>580.49980628307219</v>
      </c>
      <c r="E131" s="16">
        <f>Blad1!F125*((('MC-MCI'!$C$4-'MC-MCI'!$E$4)/(LN(('MC-MCI'!$C$4-'MC-MCI'!$G$4)/('MC-MCI'!$E$4-'MC-MCI'!$G$4))))/49.8329)^Blad1!$G$84</f>
        <v>802.49972487678372</v>
      </c>
      <c r="F131" s="16">
        <f>Blad1!H125*((('MC-MCI'!$C$4-'MC-MCI'!$E$4)/(LN(('MC-MCI'!$C$4-'MC-MCI'!$G$4)/('MC-MCI'!$E$4-'MC-MCI'!$G$4))))/49.8329)^Blad1!$I$84</f>
        <v>957.49966517144162</v>
      </c>
      <c r="G131" s="16">
        <f>Blad1!J125*((('MC-MCI'!$C$4-'MC-MCI'!$E$4)/(LN(('MC-MCI'!$C$4-'MC-MCI'!$G$4)/('MC-MCI'!$E$4-'MC-MCI'!$G$4))))/49.8329)^Blad1!$K$84</f>
        <v>1368.9995372781957</v>
      </c>
    </row>
    <row r="132" spans="2:10" x14ac:dyDescent="0.2">
      <c r="B132" s="3">
        <v>600</v>
      </c>
      <c r="C132" s="16">
        <f>Blad1!B126*((('MC-MCI'!$C$4-'MC-MCI'!$E$4)/(LN(('MC-MCI'!$C$4-'MC-MCI'!$G$4)/('MC-MCI'!$E$4-'MC-MCI'!$G$4))))/49.8329)^Blad1!$C$84</f>
        <v>485.39983820208425</v>
      </c>
      <c r="D132" s="16">
        <f>Blad1!D126*((('MC-MCI'!$C$4-'MC-MCI'!$E$4)/(LN(('MC-MCI'!$C$4-'MC-MCI'!$G$4)/('MC-MCI'!$E$4-'MC-MCI'!$G$4))))/49.8329)^Blad1!$E$84</f>
        <v>696.59976753968658</v>
      </c>
      <c r="E132" s="16">
        <f>Blad1!F126*((('MC-MCI'!$C$4-'MC-MCI'!$E$4)/(LN(('MC-MCI'!$C$4-'MC-MCI'!$G$4)/('MC-MCI'!$E$4-'MC-MCI'!$G$4))))/49.8329)^Blad1!$G$84</f>
        <v>962.99966985214053</v>
      </c>
      <c r="F132" s="16">
        <f>Blad1!H126*((('MC-MCI'!$C$4-'MC-MCI'!$E$4)/(LN(('MC-MCI'!$C$4-'MC-MCI'!$G$4)/('MC-MCI'!$E$4-'MC-MCI'!$G$4))))/49.8329)^Blad1!$I$84</f>
        <v>1148.9995982057299</v>
      </c>
      <c r="G132" s="16">
        <f>Blad1!J126*((('MC-MCI'!$C$4-'MC-MCI'!$E$4)/(LN(('MC-MCI'!$C$4-'MC-MCI'!$G$4)/('MC-MCI'!$E$4-'MC-MCI'!$G$4))))/49.8329)^Blad1!$K$84</f>
        <v>1642.7994447338349</v>
      </c>
    </row>
    <row r="133" spans="2:10" x14ac:dyDescent="0.2">
      <c r="B133" s="3">
        <v>700</v>
      </c>
      <c r="C133" s="16">
        <f>Blad1!B127*((('MC-MCI'!$C$4-'MC-MCI'!$E$4)/(LN(('MC-MCI'!$C$4-'MC-MCI'!$G$4)/('MC-MCI'!$E$4-'MC-MCI'!$G$4))))/49.8329)^Blad1!$C$84</f>
        <v>566.29981123576499</v>
      </c>
      <c r="D133" s="16">
        <f>Blad1!D127*((('MC-MCI'!$C$4-'MC-MCI'!$E$4)/(LN(('MC-MCI'!$C$4-'MC-MCI'!$G$4)/('MC-MCI'!$E$4-'MC-MCI'!$G$4))))/49.8329)^Blad1!$E$84</f>
        <v>812.69972879630109</v>
      </c>
      <c r="E133" s="16">
        <f>Blad1!F127*((('MC-MCI'!$C$4-'MC-MCI'!$E$4)/(LN(('MC-MCI'!$C$4-'MC-MCI'!$G$4)/('MC-MCI'!$E$4-'MC-MCI'!$G$4))))/49.8329)^Blad1!$G$84</f>
        <v>1123.4996148274972</v>
      </c>
      <c r="F133" s="16">
        <f>Blad1!H127*((('MC-MCI'!$C$4-'MC-MCI'!$E$4)/(LN(('MC-MCI'!$C$4-'MC-MCI'!$G$4)/('MC-MCI'!$E$4-'MC-MCI'!$G$4))))/49.8329)^Blad1!$I$84</f>
        <v>1340.4995312400183</v>
      </c>
      <c r="G133" s="16">
        <f>Blad1!J127*((('MC-MCI'!$C$4-'MC-MCI'!$E$4)/(LN(('MC-MCI'!$C$4-'MC-MCI'!$G$4)/('MC-MCI'!$E$4-'MC-MCI'!$G$4))))/49.8329)^Blad1!$K$84</f>
        <v>1916.5993521894741</v>
      </c>
    </row>
    <row r="134" spans="2:10" x14ac:dyDescent="0.2">
      <c r="B134" s="3">
        <v>800</v>
      </c>
      <c r="C134" s="16">
        <f>Blad1!B128*((('MC-MCI'!$C$4-'MC-MCI'!$E$4)/(LN(('MC-MCI'!$C$4-'MC-MCI'!$G$4)/('MC-MCI'!$E$4-'MC-MCI'!$G$4))))/49.8329)^Blad1!$C$84</f>
        <v>647.19978426944579</v>
      </c>
      <c r="D134" s="16">
        <f>Blad1!D128*((('MC-MCI'!$C$4-'MC-MCI'!$E$4)/(LN(('MC-MCI'!$C$4-'MC-MCI'!$G$4)/('MC-MCI'!$E$4-'MC-MCI'!$G$4))))/49.8329)^Blad1!$E$84</f>
        <v>928.79969005291548</v>
      </c>
      <c r="E134" s="16">
        <f>Blad1!F128*((('MC-MCI'!$C$4-'MC-MCI'!$E$4)/(LN(('MC-MCI'!$C$4-'MC-MCI'!$G$4)/('MC-MCI'!$E$4-'MC-MCI'!$G$4))))/49.8329)^Blad1!$G$84</f>
        <v>1283.999559802854</v>
      </c>
      <c r="F134" s="16">
        <f>Blad1!H128*((('MC-MCI'!$C$4-'MC-MCI'!$E$4)/(LN(('MC-MCI'!$C$4-'MC-MCI'!$G$4)/('MC-MCI'!$E$4-'MC-MCI'!$G$4))))/49.8329)^Blad1!$I$84</f>
        <v>1531.9994642743065</v>
      </c>
      <c r="G134" s="16">
        <f>Blad1!J128*((('MC-MCI'!$C$4-'MC-MCI'!$E$4)/(LN(('MC-MCI'!$C$4-'MC-MCI'!$G$4)/('MC-MCI'!$E$4-'MC-MCI'!$G$4))))/49.8329)^Blad1!$K$84</f>
        <v>2190.3992596451135</v>
      </c>
    </row>
    <row r="135" spans="2:10" x14ac:dyDescent="0.2">
      <c r="B135" s="3">
        <v>900</v>
      </c>
      <c r="C135" s="16">
        <f>Blad1!B129*((('MC-MCI'!$C$4-'MC-MCI'!$E$4)/(LN(('MC-MCI'!$C$4-'MC-MCI'!$G$4)/('MC-MCI'!$E$4-'MC-MCI'!$G$4))))/49.8329)^Blad1!$C$84</f>
        <v>728.09975730312647</v>
      </c>
      <c r="D135" s="16">
        <f>Blad1!D129*((('MC-MCI'!$C$4-'MC-MCI'!$E$4)/(LN(('MC-MCI'!$C$4-'MC-MCI'!$G$4)/('MC-MCI'!$E$4-'MC-MCI'!$G$4))))/49.8329)^Blad1!$E$84</f>
        <v>1044.8996513095301</v>
      </c>
      <c r="E135" s="16">
        <f>Blad1!F129*((('MC-MCI'!$C$4-'MC-MCI'!$E$4)/(LN(('MC-MCI'!$C$4-'MC-MCI'!$G$4)/('MC-MCI'!$E$4-'MC-MCI'!$G$4))))/49.8329)^Blad1!$G$84</f>
        <v>1444.4995047782106</v>
      </c>
      <c r="F135" s="16">
        <f>Blad1!H129*((('MC-MCI'!$C$4-'MC-MCI'!$E$4)/(LN(('MC-MCI'!$C$4-'MC-MCI'!$G$4)/('MC-MCI'!$E$4-'MC-MCI'!$G$4))))/49.8329)^Blad1!$I$84</f>
        <v>1723.4993973085948</v>
      </c>
      <c r="G135" s="16">
        <f>Blad1!J129*((('MC-MCI'!$C$4-'MC-MCI'!$E$4)/(LN(('MC-MCI'!$C$4-'MC-MCI'!$G$4)/('MC-MCI'!$E$4-'MC-MCI'!$G$4))))/49.8329)^Blad1!$K$84</f>
        <v>2464.1991671007522</v>
      </c>
    </row>
    <row r="136" spans="2:10" x14ac:dyDescent="0.2">
      <c r="B136" s="3">
        <v>1000</v>
      </c>
      <c r="C136" s="16">
        <f>Blad1!B130*((('MC-MCI'!$C$4-'MC-MCI'!$E$4)/(LN(('MC-MCI'!$C$4-'MC-MCI'!$G$4)/('MC-MCI'!$E$4-'MC-MCI'!$G$4))))/49.8329)^Blad1!$C$84</f>
        <v>808.99973033680715</v>
      </c>
      <c r="D136" s="16">
        <f>Blad1!D130*((('MC-MCI'!$C$4-'MC-MCI'!$E$4)/(LN(('MC-MCI'!$C$4-'MC-MCI'!$G$4)/('MC-MCI'!$E$4-'MC-MCI'!$G$4))))/49.8329)^Blad1!$E$84</f>
        <v>1160.9996125661444</v>
      </c>
      <c r="E136" s="16">
        <f>Blad1!F130*((('MC-MCI'!$C$4-'MC-MCI'!$E$4)/(LN(('MC-MCI'!$C$4-'MC-MCI'!$G$4)/('MC-MCI'!$E$4-'MC-MCI'!$G$4))))/49.8329)^Blad1!$G$84</f>
        <v>1604.9994497535674</v>
      </c>
      <c r="F136" s="16">
        <f>Blad1!H130*((('MC-MCI'!$C$4-'MC-MCI'!$E$4)/(LN(('MC-MCI'!$C$4-'MC-MCI'!$G$4)/('MC-MCI'!$E$4-'MC-MCI'!$G$4))))/49.8329)^Blad1!$I$84</f>
        <v>1914.9993303428832</v>
      </c>
      <c r="G136" s="16">
        <f>Blad1!J130*((('MC-MCI'!$C$4-'MC-MCI'!$E$4)/(LN(('MC-MCI'!$C$4-'MC-MCI'!$G$4)/('MC-MCI'!$E$4-'MC-MCI'!$G$4))))/49.8329)^Blad1!$K$84</f>
        <v>2737.9990745563914</v>
      </c>
    </row>
    <row r="137" spans="2:10" x14ac:dyDescent="0.2">
      <c r="B137" s="3">
        <v>1100</v>
      </c>
      <c r="C137" s="16">
        <f>Blad1!B131*((('MC-MCI'!$C$4-'MC-MCI'!$E$4)/(LN(('MC-MCI'!$C$4-'MC-MCI'!$G$4)/('MC-MCI'!$E$4-'MC-MCI'!$G$4))))/49.8329)^Blad1!$C$84</f>
        <v>889.89970337048783</v>
      </c>
      <c r="D137" s="16">
        <f>Blad1!D131*((('MC-MCI'!$C$4-'MC-MCI'!$E$4)/(LN(('MC-MCI'!$C$4-'MC-MCI'!$G$4)/('MC-MCI'!$E$4-'MC-MCI'!$G$4))))/49.8329)^Blad1!$E$84</f>
        <v>1277.0995738227587</v>
      </c>
      <c r="E137" s="16">
        <f>Blad1!F131*((('MC-MCI'!$C$4-'MC-MCI'!$E$4)/(LN(('MC-MCI'!$C$4-'MC-MCI'!$G$4)/('MC-MCI'!$E$4-'MC-MCI'!$G$4))))/49.8329)^Blad1!$G$84</f>
        <v>1765.4993947289242</v>
      </c>
      <c r="F137" s="16">
        <f>Blad1!H131*((('MC-MCI'!$C$4-'MC-MCI'!$E$4)/(LN(('MC-MCI'!$C$4-'MC-MCI'!$G$4)/('MC-MCI'!$E$4-'MC-MCI'!$G$4))))/49.8329)^Blad1!$I$84</f>
        <v>2106.4992633771717</v>
      </c>
      <c r="G137" s="16">
        <f>Blad1!J131*((('MC-MCI'!$C$4-'MC-MCI'!$E$4)/(LN(('MC-MCI'!$C$4-'MC-MCI'!$G$4)/('MC-MCI'!$E$4-'MC-MCI'!$G$4))))/49.8329)^Blad1!$K$84</f>
        <v>3011.798982012031</v>
      </c>
    </row>
    <row r="138" spans="2:10" x14ac:dyDescent="0.2">
      <c r="B138" s="3">
        <v>1200</v>
      </c>
      <c r="C138" s="16">
        <f>Blad1!B132*((('MC-MCI'!$C$4-'MC-MCI'!$E$4)/(LN(('MC-MCI'!$C$4-'MC-MCI'!$G$4)/('MC-MCI'!$E$4-'MC-MCI'!$G$4))))/49.8329)^Blad1!$C$84</f>
        <v>970.79967640416851</v>
      </c>
      <c r="D138" s="16">
        <f>Blad1!D132*((('MC-MCI'!$C$4-'MC-MCI'!$E$4)/(LN(('MC-MCI'!$C$4-'MC-MCI'!$G$4)/('MC-MCI'!$E$4-'MC-MCI'!$G$4))))/49.8329)^Blad1!$E$84</f>
        <v>1393.1995350793732</v>
      </c>
      <c r="E138" s="16">
        <f>Blad1!F132*((('MC-MCI'!$C$4-'MC-MCI'!$E$4)/(LN(('MC-MCI'!$C$4-'MC-MCI'!$G$4)/('MC-MCI'!$E$4-'MC-MCI'!$G$4))))/49.8329)^Blad1!$G$84</f>
        <v>1925.9993397042811</v>
      </c>
      <c r="F138" s="16">
        <f>Blad1!H132*((('MC-MCI'!$C$4-'MC-MCI'!$E$4)/(LN(('MC-MCI'!$C$4-'MC-MCI'!$G$4)/('MC-MCI'!$E$4-'MC-MCI'!$G$4))))/49.8329)^Blad1!$I$84</f>
        <v>2297.9991964114597</v>
      </c>
      <c r="G138" s="16">
        <f>Blad1!J132*((('MC-MCI'!$C$4-'MC-MCI'!$E$4)/(LN(('MC-MCI'!$C$4-'MC-MCI'!$G$4)/('MC-MCI'!$E$4-'MC-MCI'!$G$4))))/49.8329)^Blad1!$K$84</f>
        <v>3285.5988894676698</v>
      </c>
    </row>
    <row r="139" spans="2:10" x14ac:dyDescent="0.2">
      <c r="B139" s="3">
        <v>1300</v>
      </c>
      <c r="C139" s="16"/>
      <c r="D139" s="16"/>
      <c r="E139" s="16"/>
      <c r="F139" s="16"/>
      <c r="G139" s="16"/>
    </row>
    <row r="140" spans="2:10" x14ac:dyDescent="0.2">
      <c r="B140" s="3">
        <v>1400</v>
      </c>
      <c r="C140" s="16">
        <f>Blad1!B134*((('MC-MCI'!$C$4-'MC-MCI'!$E$4)/(LN(('MC-MCI'!$C$4-'MC-MCI'!$G$4)/('MC-MCI'!$E$4-'MC-MCI'!$G$4))))/49.8329)^Blad1!$C$84</f>
        <v>1132.59962247153</v>
      </c>
      <c r="D140" s="16">
        <f>Blad1!D134*((('MC-MCI'!$C$4-'MC-MCI'!$E$4)/(LN(('MC-MCI'!$C$4-'MC-MCI'!$G$4)/('MC-MCI'!$E$4-'MC-MCI'!$G$4))))/49.8329)^Blad1!$E$84</f>
        <v>1625.3994575926022</v>
      </c>
      <c r="E140" s="16">
        <f>Blad1!F134*((('MC-MCI'!$C$4-'MC-MCI'!$E$4)/(LN(('MC-MCI'!$C$4-'MC-MCI'!$G$4)/('MC-MCI'!$E$4-'MC-MCI'!$G$4))))/49.8329)^Blad1!$G$84</f>
        <v>2246.9992296549945</v>
      </c>
      <c r="F140" s="16">
        <f>Blad1!H134*((('MC-MCI'!$C$4-'MC-MCI'!$E$4)/(LN(('MC-MCI'!$C$4-'MC-MCI'!$G$4)/('MC-MCI'!$E$4-'MC-MCI'!$G$4))))/49.8329)^Blad1!$I$84</f>
        <v>2680.9990624800366</v>
      </c>
      <c r="G140" s="16">
        <f>Blad1!J134*((('MC-MCI'!$C$4-'MC-MCI'!$E$4)/(LN(('MC-MCI'!$C$4-'MC-MCI'!$G$4)/('MC-MCI'!$E$4-'MC-MCI'!$G$4))))/49.8329)^Blad1!$K$84</f>
        <v>3833.1987043789482</v>
      </c>
    </row>
    <row r="141" spans="2:10" x14ac:dyDescent="0.2">
      <c r="B141" s="3">
        <v>1500</v>
      </c>
      <c r="C141" s="16"/>
      <c r="D141" s="16"/>
      <c r="E141" s="16"/>
      <c r="F141" s="16"/>
      <c r="G141" s="16"/>
    </row>
    <row r="142" spans="2:10" x14ac:dyDescent="0.2">
      <c r="B142" s="3">
        <v>1600</v>
      </c>
      <c r="C142" s="16">
        <f>Blad1!B136*((('MC-MCI'!$C$4-'MC-MCI'!$E$4)/(LN(('MC-MCI'!$C$4-'MC-MCI'!$G$4)/('MC-MCI'!$E$4-'MC-MCI'!$G$4))))/49.8329)^Blad1!$C$84</f>
        <v>1294.3995685388916</v>
      </c>
      <c r="D142" s="16">
        <f>Blad1!D136*((('MC-MCI'!$C$4-'MC-MCI'!$E$4)/(LN(('MC-MCI'!$C$4-'MC-MCI'!$G$4)/('MC-MCI'!$E$4-'MC-MCI'!$G$4))))/49.8329)^Blad1!$E$84</f>
        <v>1857.599380105831</v>
      </c>
      <c r="E142" s="16">
        <f>Blad1!F136*((('MC-MCI'!$C$4-'MC-MCI'!$E$4)/(LN(('MC-MCI'!$C$4-'MC-MCI'!$G$4)/('MC-MCI'!$E$4-'MC-MCI'!$G$4))))/49.8329)^Blad1!$G$84</f>
        <v>2567.9991196057081</v>
      </c>
      <c r="F142" s="16">
        <f>Blad1!H136*((('MC-MCI'!$C$4-'MC-MCI'!$E$4)/(LN(('MC-MCI'!$C$4-'MC-MCI'!$G$4)/('MC-MCI'!$E$4-'MC-MCI'!$G$4))))/49.8329)^Blad1!$I$84</f>
        <v>3063.9989285486131</v>
      </c>
      <c r="G142" s="16">
        <f>Blad1!J136*((('MC-MCI'!$C$4-'MC-MCI'!$E$4)/(LN(('MC-MCI'!$C$4-'MC-MCI'!$G$4)/('MC-MCI'!$E$4-'MC-MCI'!$G$4))))/49.8329)^Blad1!$K$84</f>
        <v>4380.798519290227</v>
      </c>
      <c r="J142" s="8"/>
    </row>
    <row r="143" spans="2:10" x14ac:dyDescent="0.2">
      <c r="B143" s="3">
        <v>1700</v>
      </c>
      <c r="C143" s="16"/>
      <c r="D143" s="16"/>
      <c r="E143" s="16"/>
      <c r="F143" s="16"/>
      <c r="G143" s="16"/>
    </row>
    <row r="144" spans="2:10" x14ac:dyDescent="0.2">
      <c r="B144" s="3">
        <v>1800</v>
      </c>
      <c r="C144" s="16">
        <f>Blad1!B138*((('MC-MCI'!$C$4-'MC-MCI'!$E$4)/(LN(('MC-MCI'!$C$4-'MC-MCI'!$G$4)/('MC-MCI'!$E$4-'MC-MCI'!$G$4))))/49.8329)^Blad1!$C$84</f>
        <v>1456.1995146062529</v>
      </c>
      <c r="D144" s="16">
        <f>Blad1!D138*((('MC-MCI'!$C$4-'MC-MCI'!$E$4)/(LN(('MC-MCI'!$C$4-'MC-MCI'!$G$4)/('MC-MCI'!$E$4-'MC-MCI'!$G$4))))/49.8329)^Blad1!$E$84</f>
        <v>2089.7993026190602</v>
      </c>
      <c r="E144" s="16">
        <f>Blad1!F138*((('MC-MCI'!$C$4-'MC-MCI'!$E$4)/(LN(('MC-MCI'!$C$4-'MC-MCI'!$G$4)/('MC-MCI'!$E$4-'MC-MCI'!$G$4))))/49.8329)^Blad1!$G$84</f>
        <v>2888.9990095564212</v>
      </c>
      <c r="F144" s="16">
        <f>Blad1!H138*((('MC-MCI'!$C$4-'MC-MCI'!$E$4)/(LN(('MC-MCI'!$C$4-'MC-MCI'!$G$4)/('MC-MCI'!$E$4-'MC-MCI'!$G$4))))/49.8329)^Blad1!$I$84</f>
        <v>3446.9987946171896</v>
      </c>
      <c r="G144" s="16">
        <f>Blad1!J138*((('MC-MCI'!$C$4-'MC-MCI'!$E$4)/(LN(('MC-MCI'!$C$4-'MC-MCI'!$G$4)/('MC-MCI'!$E$4-'MC-MCI'!$G$4))))/49.8329)^Blad1!$K$84</f>
        <v>4928.3983342015044</v>
      </c>
    </row>
    <row r="145" spans="2:7" x14ac:dyDescent="0.2">
      <c r="B145" s="3">
        <v>2000</v>
      </c>
      <c r="C145" s="16">
        <f>Blad1!B139*((('MC-MCI'!$C$4-'MC-MCI'!$E$4)/(LN(('MC-MCI'!$C$4-'MC-MCI'!$G$4)/('MC-MCI'!$E$4-'MC-MCI'!$G$4))))/49.8329)^Blad1!$C$84</f>
        <v>1617.9994606736143</v>
      </c>
      <c r="D145" s="16">
        <f>Blad1!D139*((('MC-MCI'!$C$4-'MC-MCI'!$E$4)/(LN(('MC-MCI'!$C$4-'MC-MCI'!$G$4)/('MC-MCI'!$E$4-'MC-MCI'!$G$4))))/49.8329)^Blad1!$E$84</f>
        <v>2321.9992251322888</v>
      </c>
      <c r="E145" s="16">
        <f>Blad1!F139*((('MC-MCI'!$C$4-'MC-MCI'!$E$4)/(LN(('MC-MCI'!$C$4-'MC-MCI'!$G$4)/('MC-MCI'!$E$4-'MC-MCI'!$G$4))))/49.8329)^Blad1!$G$84</f>
        <v>3209.9988995071349</v>
      </c>
      <c r="F145" s="16">
        <f>Blad1!H139*((('MC-MCI'!$C$4-'MC-MCI'!$E$4)/(LN(('MC-MCI'!$C$4-'MC-MCI'!$G$4)/('MC-MCI'!$E$4-'MC-MCI'!$G$4))))/49.8329)^Blad1!$I$84</f>
        <v>3829.9986606857665</v>
      </c>
      <c r="G145" s="16">
        <f>Blad1!J139*((('MC-MCI'!$C$4-'MC-MCI'!$E$4)/(LN(('MC-MCI'!$C$4-'MC-MCI'!$G$4)/('MC-MCI'!$E$4-'MC-MCI'!$G$4))))/49.8329)^Blad1!$K$84</f>
        <v>5475.9981491127828</v>
      </c>
    </row>
    <row r="146" spans="2:7" x14ac:dyDescent="0.2">
      <c r="B146" s="3">
        <v>2300</v>
      </c>
      <c r="C146" s="16">
        <f>Blad1!B140*((('MC-MCI'!$C$4-'MC-MCI'!$E$4)/(LN(('MC-MCI'!$C$4-'MC-MCI'!$G$4)/('MC-MCI'!$E$4-'MC-MCI'!$G$4))))/49.8329)^Blad1!$C$84</f>
        <v>1860.6993797746566</v>
      </c>
      <c r="D146" s="16">
        <f>Blad1!D140*((('MC-MCI'!$C$4-'MC-MCI'!$E$4)/(LN(('MC-MCI'!$C$4-'MC-MCI'!$G$4)/('MC-MCI'!$E$4-'MC-MCI'!$G$4))))/49.8329)^Blad1!$E$84</f>
        <v>2670.299108902132</v>
      </c>
      <c r="E146" s="16">
        <f>Blad1!F140*((('MC-MCI'!$C$4-'MC-MCI'!$E$4)/(LN(('MC-MCI'!$C$4-'MC-MCI'!$G$4)/('MC-MCI'!$E$4-'MC-MCI'!$G$4))))/49.8329)^Blad1!$G$84</f>
        <v>3691.4987344332053</v>
      </c>
      <c r="F146" s="16">
        <f>Blad1!H140*((('MC-MCI'!$C$4-'MC-MCI'!$E$4)/(LN(('MC-MCI'!$C$4-'MC-MCI'!$G$4)/('MC-MCI'!$E$4-'MC-MCI'!$G$4))))/49.8329)^Blad1!$I$84</f>
        <v>4404.4984597886314</v>
      </c>
      <c r="G146" s="16">
        <f>Blad1!J140*((('MC-MCI'!$C$4-'MC-MCI'!$E$4)/(LN(('MC-MCI'!$C$4-'MC-MCI'!$G$4)/('MC-MCI'!$E$4-'MC-MCI'!$G$4))))/49.8329)^Blad1!$K$84</f>
        <v>6297.3978714797004</v>
      </c>
    </row>
    <row r="147" spans="2:7" x14ac:dyDescent="0.2">
      <c r="B147" s="3">
        <v>2600</v>
      </c>
      <c r="C147" s="16">
        <f>Blad1!B141*((('MC-MCI'!$C$4-'MC-MCI'!$E$4)/(LN(('MC-MCI'!$C$4-'MC-MCI'!$G$4)/('MC-MCI'!$E$4-'MC-MCI'!$G$4))))/49.8329)^Blad1!$C$84</f>
        <v>2103.3992988756986</v>
      </c>
      <c r="D147" s="16">
        <f>Blad1!D141*((('MC-MCI'!$C$4-'MC-MCI'!$E$4)/(LN(('MC-MCI'!$C$4-'MC-MCI'!$G$4)/('MC-MCI'!$E$4-'MC-MCI'!$G$4))))/49.8329)^Blad1!$E$84</f>
        <v>3018.5989926719753</v>
      </c>
      <c r="E147" s="16">
        <f>Blad1!F141*((('MC-MCI'!$C$4-'MC-MCI'!$E$4)/(LN(('MC-MCI'!$C$4-'MC-MCI'!$G$4)/('MC-MCI'!$E$4-'MC-MCI'!$G$4))))/49.8329)^Blad1!$G$84</f>
        <v>4172.9985693592753</v>
      </c>
      <c r="F147" s="16">
        <f>Blad1!H141*((('MC-MCI'!$C$4-'MC-MCI'!$E$4)/(LN(('MC-MCI'!$C$4-'MC-MCI'!$G$4)/('MC-MCI'!$E$4-'MC-MCI'!$G$4))))/49.8329)^Blad1!$I$84</f>
        <v>4978.9982588914963</v>
      </c>
      <c r="G147" s="16">
        <f>Blad1!J141*((('MC-MCI'!$C$4-'MC-MCI'!$E$4)/(LN(('MC-MCI'!$C$4-'MC-MCI'!$G$4)/('MC-MCI'!$E$4-'MC-MCI'!$G$4))))/49.8329)^Blad1!$K$84</f>
        <v>7118.7975938466179</v>
      </c>
    </row>
    <row r="148" spans="2:7" x14ac:dyDescent="0.2">
      <c r="B148" s="3">
        <v>3000</v>
      </c>
      <c r="C148" s="16">
        <f>Blad1!B142*((('MC-MCI'!$C$4-'MC-MCI'!$E$4)/(LN(('MC-MCI'!$C$4-'MC-MCI'!$G$4)/('MC-MCI'!$E$4-'MC-MCI'!$G$4))))/49.8329)^Blad1!$C$84</f>
        <v>2426.9991910104213</v>
      </c>
      <c r="D148" s="16">
        <f>Blad1!D142*((('MC-MCI'!$C$4-'MC-MCI'!$E$4)/(LN(('MC-MCI'!$C$4-'MC-MCI'!$G$4)/('MC-MCI'!$E$4-'MC-MCI'!$G$4))))/49.8329)^Blad1!$E$84</f>
        <v>3482.9988376984329</v>
      </c>
      <c r="E148" s="16">
        <f>Blad1!F142*((('MC-MCI'!$C$4-'MC-MCI'!$E$4)/(LN(('MC-MCI'!$C$4-'MC-MCI'!$G$4)/('MC-MCI'!$E$4-'MC-MCI'!$G$4))))/49.8329)^Blad1!$G$84</f>
        <v>4814.9983492607025</v>
      </c>
      <c r="F148" s="16">
        <f>Blad1!H142*((('MC-MCI'!$C$4-'MC-MCI'!$E$4)/(LN(('MC-MCI'!$C$4-'MC-MCI'!$G$4)/('MC-MCI'!$E$4-'MC-MCI'!$G$4))))/49.8329)^Blad1!$I$84</f>
        <v>5744.9979910286493</v>
      </c>
      <c r="G148" s="16">
        <f>Blad1!J142*((('MC-MCI'!$C$4-'MC-MCI'!$E$4)/(LN(('MC-MCI'!$C$4-'MC-MCI'!$G$4)/('MC-MCI'!$E$4-'MC-MCI'!$G$4))))/49.8329)^Blad1!$K$84</f>
        <v>8213.9972236691738</v>
      </c>
    </row>
    <row r="149" spans="2:7" x14ac:dyDescent="0.2">
      <c r="B149" s="24"/>
      <c r="C149" s="19"/>
      <c r="D149" s="19"/>
      <c r="E149" s="19"/>
      <c r="F149" s="19"/>
      <c r="G149" s="19"/>
    </row>
    <row r="150" spans="2:7" ht="19.5" x14ac:dyDescent="0.35">
      <c r="B150" s="61" t="s">
        <v>21</v>
      </c>
      <c r="C150" s="62"/>
      <c r="D150" s="62"/>
      <c r="E150" s="62"/>
      <c r="F150" s="62"/>
      <c r="G150" s="62"/>
    </row>
    <row r="151" spans="2:7" x14ac:dyDescent="0.2">
      <c r="B151" s="12"/>
      <c r="C151" s="71" t="s">
        <v>23</v>
      </c>
      <c r="D151" s="71"/>
      <c r="E151" s="71"/>
      <c r="F151" s="71"/>
      <c r="G151" s="71"/>
    </row>
    <row r="152" spans="2:7" x14ac:dyDescent="0.2">
      <c r="B152" s="13" t="s">
        <v>22</v>
      </c>
      <c r="C152" s="49">
        <v>10</v>
      </c>
      <c r="D152" s="49">
        <v>11</v>
      </c>
      <c r="E152" s="49">
        <v>21</v>
      </c>
      <c r="F152" s="49">
        <v>22</v>
      </c>
      <c r="G152" s="49">
        <v>33</v>
      </c>
    </row>
    <row r="153" spans="2:7" x14ac:dyDescent="0.2">
      <c r="B153" s="2">
        <v>400</v>
      </c>
      <c r="C153" s="16">
        <f>Blad1!B147*((('MC-MCI'!$C$4-'MC-MCI'!$E$4)/(LN(('MC-MCI'!$C$4-'MC-MCI'!$G$4)/('MC-MCI'!$E$4-'MC-MCI'!$G$4))))/49.8329)^Blad1!$C$84</f>
        <v>350.39988320150457</v>
      </c>
      <c r="D153" s="16">
        <f>Blad1!D147*((('MC-MCI'!$C$4-'MC-MCI'!$E$4)/(LN(('MC-MCI'!$C$4-'MC-MCI'!$G$4)/('MC-MCI'!$E$4-'MC-MCI'!$G$4))))/49.8329)^Blad1!$E$84</f>
        <v>568.79981018744434</v>
      </c>
      <c r="E153" s="16">
        <f>Blad1!F147*((('MC-MCI'!$C$4-'MC-MCI'!$E$4)/(LN(('MC-MCI'!$C$4-'MC-MCI'!$G$4)/('MC-MCI'!$E$4-'MC-MCI'!$G$4))))/49.8329)^Blad1!$G$84</f>
        <v>795.59972724232921</v>
      </c>
      <c r="F153" s="16">
        <f>Blad1!H147*((('MC-MCI'!$C$4-'MC-MCI'!$E$4)/(LN(('MC-MCI'!$C$4-'MC-MCI'!$G$4)/('MC-MCI'!$E$4-'MC-MCI'!$G$4))))/49.8329)^Blad1!$I$84</f>
        <v>921.19967786520317</v>
      </c>
      <c r="G153" s="16">
        <f>Blad1!J147*((('MC-MCI'!$C$4-'MC-MCI'!$E$4)/(LN(('MC-MCI'!$C$4-'MC-MCI'!$G$4)/('MC-MCI'!$E$4-'MC-MCI'!$G$4))))/49.8329)^Blad1!$K$84</f>
        <v>1319.9995538401888</v>
      </c>
    </row>
    <row r="154" spans="2:7" x14ac:dyDescent="0.2">
      <c r="B154" s="3">
        <v>500</v>
      </c>
      <c r="C154" s="16">
        <f>Blad1!B148*((('MC-MCI'!$C$4-'MC-MCI'!$E$4)/(LN(('MC-MCI'!$C$4-'MC-MCI'!$G$4)/('MC-MCI'!$E$4-'MC-MCI'!$G$4))))/49.8329)^Blad1!$C$84</f>
        <v>437.99985400188075</v>
      </c>
      <c r="D154" s="16">
        <f>Blad1!D148*((('MC-MCI'!$C$4-'MC-MCI'!$E$4)/(LN(('MC-MCI'!$C$4-'MC-MCI'!$G$4)/('MC-MCI'!$E$4-'MC-MCI'!$G$4))))/49.8329)^Blad1!$E$84</f>
        <v>710.99976273430548</v>
      </c>
      <c r="E154" s="16">
        <f>Blad1!F148*((('MC-MCI'!$C$4-'MC-MCI'!$E$4)/(LN(('MC-MCI'!$C$4-'MC-MCI'!$G$4)/('MC-MCI'!$E$4-'MC-MCI'!$G$4))))/49.8329)^Blad1!$G$84</f>
        <v>994.4996590529114</v>
      </c>
      <c r="F154" s="16">
        <f>Blad1!H148*((('MC-MCI'!$C$4-'MC-MCI'!$E$4)/(LN(('MC-MCI'!$C$4-'MC-MCI'!$G$4)/('MC-MCI'!$E$4-'MC-MCI'!$G$4))))/49.8329)^Blad1!$I$84</f>
        <v>1151.499597331504</v>
      </c>
      <c r="G154" s="16">
        <f>Blad1!J148*((('MC-MCI'!$C$4-'MC-MCI'!$E$4)/(LN(('MC-MCI'!$C$4-'MC-MCI'!$G$4)/('MC-MCI'!$E$4-'MC-MCI'!$G$4))))/49.8329)^Blad1!$K$84</f>
        <v>1649.9994423002361</v>
      </c>
    </row>
    <row r="155" spans="2:7" x14ac:dyDescent="0.2">
      <c r="B155" s="3">
        <v>600</v>
      </c>
      <c r="C155" s="16">
        <f>Blad1!B149*((('MC-MCI'!$C$4-'MC-MCI'!$E$4)/(LN(('MC-MCI'!$C$4-'MC-MCI'!$G$4)/('MC-MCI'!$E$4-'MC-MCI'!$G$4))))/49.8329)^Blad1!$C$84</f>
        <v>525.59982480225688</v>
      </c>
      <c r="D155" s="16">
        <f>Blad1!D149*((('MC-MCI'!$C$4-'MC-MCI'!$E$4)/(LN(('MC-MCI'!$C$4-'MC-MCI'!$G$4)/('MC-MCI'!$E$4-'MC-MCI'!$G$4))))/49.8329)^Blad1!$E$84</f>
        <v>853.19971528116662</v>
      </c>
      <c r="E155" s="16">
        <f>Blad1!F149*((('MC-MCI'!$C$4-'MC-MCI'!$E$4)/(LN(('MC-MCI'!$C$4-'MC-MCI'!$G$4)/('MC-MCI'!$E$4-'MC-MCI'!$G$4))))/49.8329)^Blad1!$G$84</f>
        <v>1193.3995908634938</v>
      </c>
      <c r="F155" s="16">
        <f>Blad1!H149*((('MC-MCI'!$C$4-'MC-MCI'!$E$4)/(LN(('MC-MCI'!$C$4-'MC-MCI'!$G$4)/('MC-MCI'!$E$4-'MC-MCI'!$G$4))))/49.8329)^Blad1!$I$84</f>
        <v>1381.7995167978047</v>
      </c>
      <c r="G155" s="16">
        <f>Blad1!J149*((('MC-MCI'!$C$4-'MC-MCI'!$E$4)/(LN(('MC-MCI'!$C$4-'MC-MCI'!$G$4)/('MC-MCI'!$E$4-'MC-MCI'!$G$4))))/49.8329)^Blad1!$K$84</f>
        <v>1979.9993307602831</v>
      </c>
    </row>
    <row r="156" spans="2:7" x14ac:dyDescent="0.2">
      <c r="B156" s="3">
        <v>700</v>
      </c>
      <c r="C156" s="16">
        <f>Blad1!B150*((('MC-MCI'!$C$4-'MC-MCI'!$E$4)/(LN(('MC-MCI'!$C$4-'MC-MCI'!$G$4)/('MC-MCI'!$E$4-'MC-MCI'!$G$4))))/49.8329)^Blad1!$C$84</f>
        <v>613.19979560263312</v>
      </c>
      <c r="D156" s="16">
        <f>Blad1!D150*((('MC-MCI'!$C$4-'MC-MCI'!$E$4)/(LN(('MC-MCI'!$C$4-'MC-MCI'!$G$4)/('MC-MCI'!$E$4-'MC-MCI'!$G$4))))/49.8329)^Blad1!$E$84</f>
        <v>995.39966782802765</v>
      </c>
      <c r="E156" s="16">
        <f>Blad1!F150*((('MC-MCI'!$C$4-'MC-MCI'!$E$4)/(LN(('MC-MCI'!$C$4-'MC-MCI'!$G$4)/('MC-MCI'!$E$4-'MC-MCI'!$G$4))))/49.8329)^Blad1!$G$84</f>
        <v>1392.2995226740759</v>
      </c>
      <c r="F156" s="16">
        <f>Blad1!H150*((('MC-MCI'!$C$4-'MC-MCI'!$E$4)/(LN(('MC-MCI'!$C$4-'MC-MCI'!$G$4)/('MC-MCI'!$E$4-'MC-MCI'!$G$4))))/49.8329)^Blad1!$I$84</f>
        <v>1612.0994362641054</v>
      </c>
      <c r="G156" s="16">
        <f>Blad1!J150*((('MC-MCI'!$C$4-'MC-MCI'!$E$4)/(LN(('MC-MCI'!$C$4-'MC-MCI'!$G$4)/('MC-MCI'!$E$4-'MC-MCI'!$G$4))))/49.8329)^Blad1!$K$84</f>
        <v>2309.9992192203304</v>
      </c>
    </row>
    <row r="157" spans="2:7" x14ac:dyDescent="0.2">
      <c r="B157" s="3">
        <v>800</v>
      </c>
      <c r="C157" s="16">
        <f>Blad1!B151*((('MC-MCI'!$C$4-'MC-MCI'!$E$4)/(LN(('MC-MCI'!$C$4-'MC-MCI'!$G$4)/('MC-MCI'!$E$4-'MC-MCI'!$G$4))))/49.8329)^Blad1!$C$84</f>
        <v>700.79976640300913</v>
      </c>
      <c r="D157" s="16">
        <f>Blad1!D151*((('MC-MCI'!$C$4-'MC-MCI'!$E$4)/(LN(('MC-MCI'!$C$4-'MC-MCI'!$G$4)/('MC-MCI'!$E$4-'MC-MCI'!$G$4))))/49.8329)^Blad1!$E$84</f>
        <v>1137.5996203748887</v>
      </c>
      <c r="E157" s="16">
        <f>Blad1!F151*((('MC-MCI'!$C$4-'MC-MCI'!$E$4)/(LN(('MC-MCI'!$C$4-'MC-MCI'!$G$4)/('MC-MCI'!$E$4-'MC-MCI'!$G$4))))/49.8329)^Blad1!$G$84</f>
        <v>1591.1994544846584</v>
      </c>
      <c r="F157" s="16">
        <f>Blad1!H151*((('MC-MCI'!$C$4-'MC-MCI'!$E$4)/(LN(('MC-MCI'!$C$4-'MC-MCI'!$G$4)/('MC-MCI'!$E$4-'MC-MCI'!$G$4))))/49.8329)^Blad1!$I$84</f>
        <v>1842.3993557304063</v>
      </c>
      <c r="G157" s="16">
        <f>Blad1!J151*((('MC-MCI'!$C$4-'MC-MCI'!$E$4)/(LN(('MC-MCI'!$C$4-'MC-MCI'!$G$4)/('MC-MCI'!$E$4-'MC-MCI'!$G$4))))/49.8329)^Blad1!$K$84</f>
        <v>2639.9991076803776</v>
      </c>
    </row>
    <row r="158" spans="2:7" x14ac:dyDescent="0.2">
      <c r="B158" s="3">
        <v>900</v>
      </c>
      <c r="C158" s="16">
        <f>Blad1!B152*((('MC-MCI'!$C$4-'MC-MCI'!$E$4)/(LN(('MC-MCI'!$C$4-'MC-MCI'!$G$4)/('MC-MCI'!$E$4-'MC-MCI'!$G$4))))/49.8329)^Blad1!$C$84</f>
        <v>788.39973720338537</v>
      </c>
      <c r="D158" s="16">
        <f>Blad1!D152*((('MC-MCI'!$C$4-'MC-MCI'!$E$4)/(LN(('MC-MCI'!$C$4-'MC-MCI'!$G$4)/('MC-MCI'!$E$4-'MC-MCI'!$G$4))))/49.8329)^Blad1!$E$84</f>
        <v>1279.7995729217498</v>
      </c>
      <c r="E158" s="16">
        <f>Blad1!F152*((('MC-MCI'!$C$4-'MC-MCI'!$E$4)/(LN(('MC-MCI'!$C$4-'MC-MCI'!$G$4)/('MC-MCI'!$E$4-'MC-MCI'!$G$4))))/49.8329)^Blad1!$G$84</f>
        <v>1790.0993862952405</v>
      </c>
      <c r="F158" s="16">
        <f>Blad1!H152*((('MC-MCI'!$C$4-'MC-MCI'!$E$4)/(LN(('MC-MCI'!$C$4-'MC-MCI'!$G$4)/('MC-MCI'!$E$4-'MC-MCI'!$G$4))))/49.8329)^Blad1!$I$84</f>
        <v>2072.6992751967068</v>
      </c>
      <c r="G158" s="16">
        <f>Blad1!J152*((('MC-MCI'!$C$4-'MC-MCI'!$E$4)/(LN(('MC-MCI'!$C$4-'MC-MCI'!$G$4)/('MC-MCI'!$E$4-'MC-MCI'!$G$4))))/49.8329)^Blad1!$K$84</f>
        <v>2969.9989961404249</v>
      </c>
    </row>
    <row r="159" spans="2:7" x14ac:dyDescent="0.2">
      <c r="B159" s="3">
        <v>1000</v>
      </c>
      <c r="C159" s="16">
        <f>Blad1!B153*((('MC-MCI'!$C$4-'MC-MCI'!$E$4)/(LN(('MC-MCI'!$C$4-'MC-MCI'!$G$4)/('MC-MCI'!$E$4-'MC-MCI'!$G$4))))/49.8329)^Blad1!$C$84</f>
        <v>875.9997080037615</v>
      </c>
      <c r="D159" s="16">
        <f>Blad1!D153*((('MC-MCI'!$C$4-'MC-MCI'!$E$4)/(LN(('MC-MCI'!$C$4-'MC-MCI'!$G$4)/('MC-MCI'!$E$4-'MC-MCI'!$G$4))))/49.8329)^Blad1!$E$84</f>
        <v>1421.999525468611</v>
      </c>
      <c r="E159" s="16">
        <f>Blad1!F153*((('MC-MCI'!$C$4-'MC-MCI'!$E$4)/(LN(('MC-MCI'!$C$4-'MC-MCI'!$G$4)/('MC-MCI'!$E$4-'MC-MCI'!$G$4))))/49.8329)^Blad1!$G$84</f>
        <v>1988.9993181058228</v>
      </c>
      <c r="F159" s="16">
        <f>Blad1!H153*((('MC-MCI'!$C$4-'MC-MCI'!$E$4)/(LN(('MC-MCI'!$C$4-'MC-MCI'!$G$4)/('MC-MCI'!$E$4-'MC-MCI'!$G$4))))/49.8329)^Blad1!$I$84</f>
        <v>2302.999194663008</v>
      </c>
      <c r="G159" s="16">
        <f>Blad1!J153*((('MC-MCI'!$C$4-'MC-MCI'!$E$4)/(LN(('MC-MCI'!$C$4-'MC-MCI'!$G$4)/('MC-MCI'!$E$4-'MC-MCI'!$G$4))))/49.8329)^Blad1!$K$84</f>
        <v>3299.9988846004721</v>
      </c>
    </row>
    <row r="160" spans="2:7" x14ac:dyDescent="0.2">
      <c r="B160" s="3">
        <v>1100</v>
      </c>
      <c r="C160" s="16">
        <f>Blad1!B154*((('MC-MCI'!$C$4-'MC-MCI'!$E$4)/(LN(('MC-MCI'!$C$4-'MC-MCI'!$G$4)/('MC-MCI'!$E$4-'MC-MCI'!$G$4))))/49.8329)^Blad1!$C$84</f>
        <v>963.59967880413774</v>
      </c>
      <c r="D160" s="16">
        <f>Blad1!D154*((('MC-MCI'!$C$4-'MC-MCI'!$E$4)/(LN(('MC-MCI'!$C$4-'MC-MCI'!$G$4)/('MC-MCI'!$E$4-'MC-MCI'!$G$4))))/49.8329)^Blad1!$E$84</f>
        <v>1564.1994780154721</v>
      </c>
      <c r="E160" s="16">
        <f>Blad1!F154*((('MC-MCI'!$C$4-'MC-MCI'!$E$4)/(LN(('MC-MCI'!$C$4-'MC-MCI'!$G$4)/('MC-MCI'!$E$4-'MC-MCI'!$G$4))))/49.8329)^Blad1!$G$84</f>
        <v>2187.8992499164051</v>
      </c>
      <c r="F160" s="16">
        <f>Blad1!H154*((('MC-MCI'!$C$4-'MC-MCI'!$E$4)/(LN(('MC-MCI'!$C$4-'MC-MCI'!$G$4)/('MC-MCI'!$E$4-'MC-MCI'!$G$4))))/49.8329)^Blad1!$I$84</f>
        <v>2533.2991141293087</v>
      </c>
      <c r="G160" s="16">
        <f>Blad1!J154*((('MC-MCI'!$C$4-'MC-MCI'!$E$4)/(LN(('MC-MCI'!$C$4-'MC-MCI'!$G$4)/('MC-MCI'!$E$4-'MC-MCI'!$G$4))))/49.8329)^Blad1!$K$84</f>
        <v>3629.9987730605189</v>
      </c>
    </row>
    <row r="161" spans="2:8" x14ac:dyDescent="0.2">
      <c r="B161" s="3">
        <v>1200</v>
      </c>
      <c r="C161" s="16">
        <f>Blad1!B155*((('MC-MCI'!$C$4-'MC-MCI'!$E$4)/(LN(('MC-MCI'!$C$4-'MC-MCI'!$G$4)/('MC-MCI'!$E$4-'MC-MCI'!$G$4))))/49.8329)^Blad1!$C$84</f>
        <v>1051.1996496045138</v>
      </c>
      <c r="D161" s="16">
        <f>Blad1!D155*((('MC-MCI'!$C$4-'MC-MCI'!$E$4)/(LN(('MC-MCI'!$C$4-'MC-MCI'!$G$4)/('MC-MCI'!$E$4-'MC-MCI'!$G$4))))/49.8329)^Blad1!$E$84</f>
        <v>1706.3994305623332</v>
      </c>
      <c r="E161" s="16">
        <f>Blad1!F155*((('MC-MCI'!$C$4-'MC-MCI'!$E$4)/(LN(('MC-MCI'!$C$4-'MC-MCI'!$G$4)/('MC-MCI'!$E$4-'MC-MCI'!$G$4))))/49.8329)^Blad1!$G$84</f>
        <v>2386.7991817269876</v>
      </c>
      <c r="F161" s="16">
        <f>Blad1!H155*((('MC-MCI'!$C$4-'MC-MCI'!$E$4)/(LN(('MC-MCI'!$C$4-'MC-MCI'!$G$4)/('MC-MCI'!$E$4-'MC-MCI'!$G$4))))/49.8329)^Blad1!$I$84</f>
        <v>2763.5990335956094</v>
      </c>
      <c r="G161" s="16">
        <f>Blad1!J155*((('MC-MCI'!$C$4-'MC-MCI'!$E$4)/(LN(('MC-MCI'!$C$4-'MC-MCI'!$G$4)/('MC-MCI'!$E$4-'MC-MCI'!$G$4))))/49.8329)^Blad1!$K$84</f>
        <v>3959.9986615205662</v>
      </c>
    </row>
    <row r="162" spans="2:8" x14ac:dyDescent="0.2">
      <c r="B162" s="3">
        <v>1300</v>
      </c>
      <c r="C162" s="16"/>
      <c r="D162" s="16"/>
      <c r="E162" s="16"/>
      <c r="F162" s="16"/>
      <c r="G162" s="16"/>
    </row>
    <row r="163" spans="2:8" x14ac:dyDescent="0.2">
      <c r="B163" s="3">
        <v>1400</v>
      </c>
      <c r="C163" s="16">
        <f>Blad1!B157*((('MC-MCI'!$C$4-'MC-MCI'!$E$4)/(LN(('MC-MCI'!$C$4-'MC-MCI'!$G$4)/('MC-MCI'!$E$4-'MC-MCI'!$G$4))))/49.8329)^Blad1!$C$84</f>
        <v>1226.3995912052662</v>
      </c>
      <c r="D163" s="16">
        <f>Blad1!D157*((('MC-MCI'!$C$4-'MC-MCI'!$E$4)/(LN(('MC-MCI'!$C$4-'MC-MCI'!$G$4)/('MC-MCI'!$E$4-'MC-MCI'!$G$4))))/49.8329)^Blad1!$E$84</f>
        <v>1990.7993356560553</v>
      </c>
      <c r="E163" s="16">
        <f>Blad1!F157*((('MC-MCI'!$C$4-'MC-MCI'!$E$4)/(LN(('MC-MCI'!$C$4-'MC-MCI'!$G$4)/('MC-MCI'!$E$4-'MC-MCI'!$G$4))))/49.8329)^Blad1!$G$84</f>
        <v>2784.5990453481518</v>
      </c>
      <c r="F163" s="16">
        <f>Blad1!H157*((('MC-MCI'!$C$4-'MC-MCI'!$E$4)/(LN(('MC-MCI'!$C$4-'MC-MCI'!$G$4)/('MC-MCI'!$E$4-'MC-MCI'!$G$4))))/49.8329)^Blad1!$I$84</f>
        <v>3224.1988725282108</v>
      </c>
      <c r="G163" s="16">
        <f>Blad1!J157*((('MC-MCI'!$C$4-'MC-MCI'!$E$4)/(LN(('MC-MCI'!$C$4-'MC-MCI'!$G$4)/('MC-MCI'!$E$4-'MC-MCI'!$G$4))))/49.8329)^Blad1!$K$84</f>
        <v>4619.9984384406607</v>
      </c>
    </row>
    <row r="164" spans="2:8" x14ac:dyDescent="0.2">
      <c r="B164" s="3">
        <v>1500</v>
      </c>
      <c r="C164" s="16"/>
      <c r="D164" s="16"/>
      <c r="E164" s="16"/>
      <c r="F164" s="16"/>
      <c r="G164" s="16"/>
    </row>
    <row r="165" spans="2:8" x14ac:dyDescent="0.2">
      <c r="B165" s="3">
        <v>1600</v>
      </c>
      <c r="C165" s="16">
        <f>Blad1!B159*((('MC-MCI'!$C$4-'MC-MCI'!$E$4)/(LN(('MC-MCI'!$C$4-'MC-MCI'!$G$4)/('MC-MCI'!$E$4-'MC-MCI'!$G$4))))/49.8329)^Blad1!$C$84</f>
        <v>1401.5995328060183</v>
      </c>
      <c r="D165" s="16">
        <f>Blad1!D159*((('MC-MCI'!$C$4-'MC-MCI'!$E$4)/(LN(('MC-MCI'!$C$4-'MC-MCI'!$G$4)/('MC-MCI'!$E$4-'MC-MCI'!$G$4))))/49.8329)^Blad1!$E$84</f>
        <v>2275.1992407497773</v>
      </c>
      <c r="E165" s="16">
        <f>Blad1!F159*((('MC-MCI'!$C$4-'MC-MCI'!$E$4)/(LN(('MC-MCI'!$C$4-'MC-MCI'!$G$4)/('MC-MCI'!$E$4-'MC-MCI'!$G$4))))/49.8329)^Blad1!$G$84</f>
        <v>3182.3989089693168</v>
      </c>
      <c r="F165" s="16">
        <f>Blad1!H159*((('MC-MCI'!$C$4-'MC-MCI'!$E$4)/(LN(('MC-MCI'!$C$4-'MC-MCI'!$G$4)/('MC-MCI'!$E$4-'MC-MCI'!$G$4))))/49.8329)^Blad1!$I$84</f>
        <v>3684.7987114608127</v>
      </c>
      <c r="G165" s="16">
        <f>Blad1!J159*((('MC-MCI'!$C$4-'MC-MCI'!$E$4)/(LN(('MC-MCI'!$C$4-'MC-MCI'!$G$4)/('MC-MCI'!$E$4-'MC-MCI'!$G$4))))/49.8329)^Blad1!$K$84</f>
        <v>5279.9982153607552</v>
      </c>
    </row>
    <row r="166" spans="2:8" x14ac:dyDescent="0.2">
      <c r="B166" s="3">
        <v>1700</v>
      </c>
      <c r="C166" s="16"/>
      <c r="D166" s="16"/>
      <c r="E166" s="16"/>
      <c r="F166" s="16"/>
      <c r="G166" s="16"/>
    </row>
    <row r="167" spans="2:8" x14ac:dyDescent="0.2">
      <c r="B167" s="3">
        <v>1800</v>
      </c>
      <c r="C167" s="16">
        <f>Blad1!B161*((('MC-MCI'!$C$4-'MC-MCI'!$E$4)/(LN(('MC-MCI'!$C$4-'MC-MCI'!$G$4)/('MC-MCI'!$E$4-'MC-MCI'!$G$4))))/49.8329)^Blad1!$C$84</f>
        <v>1576.7994744067707</v>
      </c>
      <c r="D167" s="16">
        <f>Blad1!D161*((('MC-MCI'!$C$4-'MC-MCI'!$E$4)/(LN(('MC-MCI'!$C$4-'MC-MCI'!$G$4)/('MC-MCI'!$E$4-'MC-MCI'!$G$4))))/49.8329)^Blad1!$E$84</f>
        <v>2559.5991458434996</v>
      </c>
      <c r="E167" s="16">
        <f>Blad1!F161*((('MC-MCI'!$C$4-'MC-MCI'!$E$4)/(LN(('MC-MCI'!$C$4-'MC-MCI'!$G$4)/('MC-MCI'!$E$4-'MC-MCI'!$G$4))))/49.8329)^Blad1!$G$84</f>
        <v>3580.198772590481</v>
      </c>
      <c r="F167" s="16">
        <f>Blad1!H161*((('MC-MCI'!$C$4-'MC-MCI'!$E$4)/(LN(('MC-MCI'!$C$4-'MC-MCI'!$G$4)/('MC-MCI'!$E$4-'MC-MCI'!$G$4))))/49.8329)^Blad1!$I$84</f>
        <v>4145.3985503934136</v>
      </c>
      <c r="G167" s="16">
        <f>Blad1!J161*((('MC-MCI'!$C$4-'MC-MCI'!$E$4)/(LN(('MC-MCI'!$C$4-'MC-MCI'!$G$4)/('MC-MCI'!$E$4-'MC-MCI'!$G$4))))/49.8329)^Blad1!$K$84</f>
        <v>5939.9979922808498</v>
      </c>
    </row>
    <row r="168" spans="2:8" x14ac:dyDescent="0.2">
      <c r="B168" s="3">
        <v>2000</v>
      </c>
      <c r="C168" s="16">
        <f>Blad1!B162*((('MC-MCI'!$C$4-'MC-MCI'!$E$4)/(LN(('MC-MCI'!$C$4-'MC-MCI'!$G$4)/('MC-MCI'!$E$4-'MC-MCI'!$G$4))))/49.8329)^Blad1!$C$84</f>
        <v>1751.999416007523</v>
      </c>
      <c r="D168" s="16">
        <f>Blad1!D162*((('MC-MCI'!$C$4-'MC-MCI'!$E$4)/(LN(('MC-MCI'!$C$4-'MC-MCI'!$G$4)/('MC-MCI'!$E$4-'MC-MCI'!$G$4))))/49.8329)^Blad1!$E$84</f>
        <v>2843.9990509372219</v>
      </c>
      <c r="E168" s="16">
        <f>Blad1!F162*((('MC-MCI'!$C$4-'MC-MCI'!$E$4)/(LN(('MC-MCI'!$C$4-'MC-MCI'!$G$4)/('MC-MCI'!$E$4-'MC-MCI'!$G$4))))/49.8329)^Blad1!$G$84</f>
        <v>3977.9986362116456</v>
      </c>
      <c r="F168" s="16">
        <f>Blad1!H162*((('MC-MCI'!$C$4-'MC-MCI'!$E$4)/(LN(('MC-MCI'!$C$4-'MC-MCI'!$G$4)/('MC-MCI'!$E$4-'MC-MCI'!$G$4))))/49.8329)^Blad1!$I$84</f>
        <v>4605.998389326016</v>
      </c>
      <c r="G168" s="16">
        <f>Blad1!J162*((('MC-MCI'!$C$4-'MC-MCI'!$E$4)/(LN(('MC-MCI'!$C$4-'MC-MCI'!$G$4)/('MC-MCI'!$E$4-'MC-MCI'!$G$4))))/49.8329)^Blad1!$K$84</f>
        <v>6599.9977692009443</v>
      </c>
    </row>
    <row r="169" spans="2:8" x14ac:dyDescent="0.2">
      <c r="B169" s="3">
        <v>2300</v>
      </c>
      <c r="C169" s="16">
        <f>Blad1!B163*((('MC-MCI'!$C$4-'MC-MCI'!$E$4)/(LN(('MC-MCI'!$C$4-'MC-MCI'!$G$4)/('MC-MCI'!$E$4-'MC-MCI'!$G$4))))/49.8329)^Blad1!$C$84</f>
        <v>2014.7993284086515</v>
      </c>
      <c r="D169" s="16">
        <f>Blad1!D163*((('MC-MCI'!$C$4-'MC-MCI'!$E$4)/(LN(('MC-MCI'!$C$4-'MC-MCI'!$G$4)/('MC-MCI'!$E$4-'MC-MCI'!$G$4))))/49.8329)^Blad1!$E$84</f>
        <v>3270.5989085778051</v>
      </c>
      <c r="E169" s="16">
        <f>Blad1!F163*((('MC-MCI'!$C$4-'MC-MCI'!$E$4)/(LN(('MC-MCI'!$C$4-'MC-MCI'!$G$4)/('MC-MCI'!$E$4-'MC-MCI'!$G$4))))/49.8329)^Blad1!$G$84</f>
        <v>4574.6984316433927</v>
      </c>
      <c r="F169" s="16">
        <f>Blad1!H163*((('MC-MCI'!$C$4-'MC-MCI'!$E$4)/(LN(('MC-MCI'!$C$4-'MC-MCI'!$G$4)/('MC-MCI'!$E$4-'MC-MCI'!$G$4))))/49.8329)^Blad1!$I$84</f>
        <v>5296.8981477249181</v>
      </c>
      <c r="G169" s="16">
        <f>Blad1!J163*((('MC-MCI'!$C$4-'MC-MCI'!$E$4)/(LN(('MC-MCI'!$C$4-'MC-MCI'!$G$4)/('MC-MCI'!$E$4-'MC-MCI'!$G$4))))/49.8329)^Blad1!$K$84</f>
        <v>7589.9974345810851</v>
      </c>
    </row>
    <row r="170" spans="2:8" x14ac:dyDescent="0.2">
      <c r="B170" s="3">
        <v>2600</v>
      </c>
      <c r="C170" s="16">
        <f>Blad1!B164*((('MC-MCI'!$C$4-'MC-MCI'!$E$4)/(LN(('MC-MCI'!$C$4-'MC-MCI'!$G$4)/('MC-MCI'!$E$4-'MC-MCI'!$G$4))))/49.8329)^Blad1!$C$84</f>
        <v>2277.59924080978</v>
      </c>
      <c r="D170" s="16">
        <f>Blad1!D164*((('MC-MCI'!$C$4-'MC-MCI'!$E$4)/(LN(('MC-MCI'!$C$4-'MC-MCI'!$G$4)/('MC-MCI'!$E$4-'MC-MCI'!$G$4))))/49.8329)^Blad1!$E$84</f>
        <v>3697.1987662183883</v>
      </c>
      <c r="E170" s="16">
        <f>Blad1!F164*((('MC-MCI'!$C$4-'MC-MCI'!$E$4)/(LN(('MC-MCI'!$C$4-'MC-MCI'!$G$4)/('MC-MCI'!$E$4-'MC-MCI'!$G$4))))/49.8329)^Blad1!$G$84</f>
        <v>5171.3982270751394</v>
      </c>
      <c r="F170" s="16">
        <f>Blad1!H164*((('MC-MCI'!$C$4-'MC-MCI'!$E$4)/(LN(('MC-MCI'!$C$4-'MC-MCI'!$G$4)/('MC-MCI'!$E$4-'MC-MCI'!$G$4))))/49.8329)^Blad1!$I$84</f>
        <v>5987.7979061238202</v>
      </c>
      <c r="G170" s="16">
        <f>Blad1!J164*((('MC-MCI'!$C$4-'MC-MCI'!$E$4)/(LN(('MC-MCI'!$C$4-'MC-MCI'!$G$4)/('MC-MCI'!$E$4-'MC-MCI'!$G$4))))/49.8329)^Blad1!$K$84</f>
        <v>8579.9970999612269</v>
      </c>
    </row>
    <row r="171" spans="2:8" x14ac:dyDescent="0.2">
      <c r="B171" s="3">
        <v>3000</v>
      </c>
      <c r="C171" s="16">
        <f>Blad1!B165*((('MC-MCI'!$C$4-'MC-MCI'!$E$4)/(LN(('MC-MCI'!$C$4-'MC-MCI'!$G$4)/('MC-MCI'!$E$4-'MC-MCI'!$G$4))))/49.8329)^Blad1!$C$84</f>
        <v>2627.9991240112845</v>
      </c>
      <c r="D171" s="16">
        <f>Blad1!D165*((('MC-MCI'!$C$4-'MC-MCI'!$E$4)/(LN(('MC-MCI'!$C$4-'MC-MCI'!$G$4)/('MC-MCI'!$E$4-'MC-MCI'!$G$4))))/49.8329)^Blad1!$E$84</f>
        <v>4265.9985764058329</v>
      </c>
      <c r="E171" s="16">
        <f>Blad1!F165*((('MC-MCI'!$C$4-'MC-MCI'!$E$4)/(LN(('MC-MCI'!$C$4-'MC-MCI'!$G$4)/('MC-MCI'!$E$4-'MC-MCI'!$G$4))))/49.8329)^Blad1!$G$84</f>
        <v>5966.9979543174686</v>
      </c>
      <c r="F171" s="16">
        <f>Blad1!H165*((('MC-MCI'!$C$4-'MC-MCI'!$E$4)/(LN(('MC-MCI'!$C$4-'MC-MCI'!$G$4)/('MC-MCI'!$E$4-'MC-MCI'!$G$4))))/49.8329)^Blad1!$I$84</f>
        <v>6908.997583989024</v>
      </c>
      <c r="G171" s="16">
        <f>Blad1!J165*((('MC-MCI'!$C$4-'MC-MCI'!$E$4)/(LN(('MC-MCI'!$C$4-'MC-MCI'!$G$4)/('MC-MCI'!$E$4-'MC-MCI'!$G$4))))/49.8329)^Blad1!$K$84</f>
        <v>9899.996653801416</v>
      </c>
    </row>
    <row r="172" spans="2:8" x14ac:dyDescent="0.2">
      <c r="B172" s="24"/>
      <c r="C172" s="19"/>
      <c r="D172" s="19"/>
      <c r="E172" s="19"/>
      <c r="F172" s="19"/>
      <c r="G172" s="19"/>
    </row>
    <row r="174" spans="2:8" x14ac:dyDescent="0.2">
      <c r="B174" s="15" t="s">
        <v>24</v>
      </c>
      <c r="H174"/>
    </row>
    <row r="175" spans="2:8" x14ac:dyDescent="0.2">
      <c r="B175" s="15"/>
      <c r="H175"/>
    </row>
    <row r="176" spans="2:8" x14ac:dyDescent="0.2">
      <c r="H176"/>
    </row>
    <row r="177" spans="2:8" x14ac:dyDescent="0.2">
      <c r="B177" s="80" t="s">
        <v>25</v>
      </c>
      <c r="C177" s="81"/>
      <c r="D177" s="81"/>
      <c r="E177" s="81" t="s">
        <v>26</v>
      </c>
      <c r="F177" s="82" t="s">
        <v>27</v>
      </c>
      <c r="H177" s="81"/>
    </row>
    <row r="178" spans="2:8" x14ac:dyDescent="0.2">
      <c r="B178" s="81" t="s">
        <v>28</v>
      </c>
      <c r="C178" s="81"/>
      <c r="D178" s="81"/>
      <c r="E178" s="81" t="s">
        <v>29</v>
      </c>
      <c r="F178" s="83" t="s">
        <v>30</v>
      </c>
      <c r="H178" s="81"/>
    </row>
    <row r="179" spans="2:8" x14ac:dyDescent="0.2">
      <c r="B179" s="81" t="s">
        <v>31</v>
      </c>
      <c r="C179" s="81"/>
      <c r="D179" s="81"/>
      <c r="E179" s="81" t="s">
        <v>32</v>
      </c>
      <c r="F179" s="83" t="s">
        <v>33</v>
      </c>
      <c r="H179" s="81"/>
    </row>
    <row r="180" spans="2:8" x14ac:dyDescent="0.2">
      <c r="H180"/>
    </row>
    <row r="190" spans="2:8" x14ac:dyDescent="0.2">
      <c r="B190" s="8"/>
      <c r="C190" s="9"/>
    </row>
    <row r="191" spans="2:8" x14ac:dyDescent="0.2">
      <c r="C191" s="48"/>
    </row>
    <row r="192" spans="2:8" x14ac:dyDescent="0.2">
      <c r="B192" s="8"/>
      <c r="C192" s="9"/>
    </row>
  </sheetData>
  <sheetProtection algorithmName="SHA-512" hashValue="rcAJcm83SEpOhq1GmQ1tfPQdd+36QMxZmu3Bj1x6lw+6+lDcyelJ5aOR2kK0T9kXQrP2vRe4WUhj8E690CGcRQ==" saltValue="mAb6epms8EEDBK4BY6OpbA==" spinCount="100000" sheet="1" objects="1" scenarios="1" selectLockedCells="1"/>
  <mergeCells count="20">
    <mergeCell ref="B150:G150"/>
    <mergeCell ref="C151:G151"/>
    <mergeCell ref="C105:G105"/>
    <mergeCell ref="B127:G127"/>
    <mergeCell ref="C128:G128"/>
    <mergeCell ref="J31:Q31"/>
    <mergeCell ref="B103:G103"/>
    <mergeCell ref="J93:R93"/>
    <mergeCell ref="I38:Q38"/>
    <mergeCell ref="I42:Q42"/>
    <mergeCell ref="J65:R65"/>
    <mergeCell ref="C82:G82"/>
    <mergeCell ref="B81:G81"/>
    <mergeCell ref="C54:G54"/>
    <mergeCell ref="B7:G7"/>
    <mergeCell ref="C31:G31"/>
    <mergeCell ref="B30:G30"/>
    <mergeCell ref="B53:G53"/>
    <mergeCell ref="B104:G104"/>
    <mergeCell ref="C8:G8"/>
  </mergeCells>
  <phoneticPr fontId="0" type="noConversion"/>
  <hyperlinks>
    <hyperlink ref="F179" r:id="rId1"/>
    <hyperlink ref="F178" r:id="rId2"/>
  </hyperlinks>
  <pageMargins left="0.75" right="0.75" top="1" bottom="1" header="0.5" footer="0.5"/>
  <pageSetup paperSize="9" scale="33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5"/>
  <sheetViews>
    <sheetView topLeftCell="A97" zoomScaleNormal="100" workbookViewId="0">
      <selection activeCell="J154" sqref="J154"/>
    </sheetView>
  </sheetViews>
  <sheetFormatPr defaultRowHeight="12.75" x14ac:dyDescent="0.2"/>
  <cols>
    <col min="1" max="1" width="13.5703125" customWidth="1"/>
    <col min="3" max="3" width="9.140625" style="27"/>
    <col min="5" max="5" width="9.140625" style="34"/>
    <col min="7" max="7" width="9.140625" style="27"/>
    <col min="9" max="9" width="9.140625" style="27"/>
    <col min="11" max="11" width="9.140625" style="27"/>
  </cols>
  <sheetData>
    <row r="4" spans="1:13" x14ac:dyDescent="0.2">
      <c r="L4" s="8"/>
    </row>
    <row r="5" spans="1:13" x14ac:dyDescent="0.2">
      <c r="L5" s="8"/>
    </row>
    <row r="6" spans="1:13" ht="20.25" x14ac:dyDescent="0.3">
      <c r="A6" s="55" t="s">
        <v>4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8"/>
    </row>
    <row r="7" spans="1:13" x14ac:dyDescent="0.2">
      <c r="A7" s="12"/>
      <c r="B7" s="74">
        <v>10</v>
      </c>
      <c r="C7" s="75"/>
      <c r="D7" s="74">
        <v>11</v>
      </c>
      <c r="E7" s="75"/>
      <c r="F7" s="74">
        <v>21</v>
      </c>
      <c r="G7" s="75"/>
      <c r="H7" s="74">
        <v>22</v>
      </c>
      <c r="I7" s="75"/>
      <c r="J7" s="76">
        <v>33</v>
      </c>
      <c r="K7" s="75"/>
      <c r="L7" s="8"/>
    </row>
    <row r="8" spans="1:13" x14ac:dyDescent="0.2">
      <c r="A8" s="13" t="s">
        <v>0</v>
      </c>
      <c r="B8" s="14" t="s">
        <v>1</v>
      </c>
      <c r="C8" s="29" t="s">
        <v>2</v>
      </c>
      <c r="D8" s="14" t="s">
        <v>1</v>
      </c>
      <c r="E8" s="35" t="s">
        <v>2</v>
      </c>
      <c r="F8" s="14" t="s">
        <v>1</v>
      </c>
      <c r="G8" s="29" t="s">
        <v>2</v>
      </c>
      <c r="H8" s="14" t="s">
        <v>1</v>
      </c>
      <c r="I8" s="29" t="s">
        <v>2</v>
      </c>
      <c r="J8" s="14" t="s">
        <v>1</v>
      </c>
      <c r="K8" s="29" t="s">
        <v>2</v>
      </c>
      <c r="L8" s="8"/>
    </row>
    <row r="9" spans="1:13" x14ac:dyDescent="0.2">
      <c r="A9" s="2">
        <v>400</v>
      </c>
      <c r="B9" s="50">
        <f t="shared" ref="B9:B13" si="0">$B$15*A9/1000</f>
        <v>106.4</v>
      </c>
      <c r="C9" s="30"/>
      <c r="D9" s="16">
        <f t="shared" ref="D9:D13" si="1">$D$15*$A9/1000</f>
        <v>141.6</v>
      </c>
      <c r="E9" s="36"/>
      <c r="F9" s="16">
        <f t="shared" ref="F9:F13" si="2">$F$15*$A9/1000</f>
        <v>241.6</v>
      </c>
      <c r="G9" s="30"/>
      <c r="H9" s="16">
        <f t="shared" ref="H9:H13" si="3">$H$15*$A9/1000</f>
        <v>281.39999999999998</v>
      </c>
      <c r="I9" s="30"/>
      <c r="J9" s="16"/>
      <c r="K9" s="30"/>
      <c r="L9" s="8"/>
    </row>
    <row r="10" spans="1:13" x14ac:dyDescent="0.2">
      <c r="A10" s="3">
        <v>500</v>
      </c>
      <c r="B10" s="50">
        <f t="shared" si="0"/>
        <v>133</v>
      </c>
      <c r="C10" s="30"/>
      <c r="D10" s="16">
        <f t="shared" si="1"/>
        <v>177</v>
      </c>
      <c r="E10" s="36"/>
      <c r="F10" s="16">
        <f t="shared" si="2"/>
        <v>302</v>
      </c>
      <c r="G10" s="30"/>
      <c r="H10" s="16">
        <f t="shared" si="3"/>
        <v>351.75</v>
      </c>
      <c r="I10" s="30"/>
      <c r="J10" s="16"/>
      <c r="K10" s="30"/>
      <c r="L10" s="8"/>
    </row>
    <row r="11" spans="1:13" x14ac:dyDescent="0.2">
      <c r="A11" s="3">
        <v>600</v>
      </c>
      <c r="B11" s="50">
        <f t="shared" si="0"/>
        <v>159.6</v>
      </c>
      <c r="C11" s="30"/>
      <c r="D11" s="16">
        <f t="shared" si="1"/>
        <v>212.4</v>
      </c>
      <c r="E11" s="36"/>
      <c r="F11" s="16">
        <f t="shared" si="2"/>
        <v>362.4</v>
      </c>
      <c r="G11" s="30"/>
      <c r="H11" s="16">
        <f t="shared" si="3"/>
        <v>422.1</v>
      </c>
      <c r="I11" s="30"/>
      <c r="J11" s="16"/>
      <c r="K11" s="30"/>
      <c r="L11" s="8"/>
    </row>
    <row r="12" spans="1:13" x14ac:dyDescent="0.2">
      <c r="A12" s="3">
        <v>700</v>
      </c>
      <c r="B12" s="50">
        <f t="shared" si="0"/>
        <v>186.2</v>
      </c>
      <c r="C12" s="30"/>
      <c r="D12" s="16">
        <f t="shared" si="1"/>
        <v>247.8</v>
      </c>
      <c r="E12" s="36"/>
      <c r="F12" s="16">
        <f t="shared" si="2"/>
        <v>422.8</v>
      </c>
      <c r="G12" s="30"/>
      <c r="H12" s="16">
        <f t="shared" si="3"/>
        <v>492.45</v>
      </c>
      <c r="I12" s="30"/>
      <c r="J12" s="16"/>
      <c r="K12" s="30"/>
      <c r="L12" s="4"/>
    </row>
    <row r="13" spans="1:13" x14ac:dyDescent="0.2">
      <c r="A13" s="3">
        <v>800</v>
      </c>
      <c r="B13" s="50">
        <f t="shared" si="0"/>
        <v>212.8</v>
      </c>
      <c r="C13" s="30"/>
      <c r="D13" s="16">
        <f t="shared" si="1"/>
        <v>283.2</v>
      </c>
      <c r="E13" s="36"/>
      <c r="F13" s="16">
        <f t="shared" si="2"/>
        <v>483.2</v>
      </c>
      <c r="G13" s="30"/>
      <c r="H13" s="16">
        <f t="shared" si="3"/>
        <v>562.79999999999995</v>
      </c>
      <c r="I13" s="30"/>
      <c r="J13" s="16">
        <f t="shared" ref="J13" si="4">$J$15*$A13/1000</f>
        <v>824.04</v>
      </c>
      <c r="K13" s="30"/>
      <c r="L13" s="4"/>
    </row>
    <row r="14" spans="1:13" x14ac:dyDescent="0.2">
      <c r="A14" s="3">
        <v>900</v>
      </c>
      <c r="B14" s="50">
        <f>$B$15*A14/1000</f>
        <v>239.4</v>
      </c>
      <c r="C14" s="30"/>
      <c r="D14" s="16">
        <f>$D$15*$A14/1000</f>
        <v>318.60000000000002</v>
      </c>
      <c r="E14" s="36"/>
      <c r="F14" s="16">
        <f>$F$15*$A14/1000</f>
        <v>543.6</v>
      </c>
      <c r="G14" s="30"/>
      <c r="H14" s="16">
        <f>$H$15*$A14/1000</f>
        <v>633.15</v>
      </c>
      <c r="I14" s="30"/>
      <c r="J14" s="16">
        <f>$J$15*$A14/1000</f>
        <v>927.04499999999996</v>
      </c>
      <c r="K14" s="30"/>
      <c r="L14" s="4"/>
    </row>
    <row r="15" spans="1:13" x14ac:dyDescent="0.2">
      <c r="A15" s="26">
        <v>1000</v>
      </c>
      <c r="B15" s="51">
        <v>266</v>
      </c>
      <c r="C15" s="33">
        <v>1.232</v>
      </c>
      <c r="D15" s="51">
        <v>354</v>
      </c>
      <c r="E15" s="37">
        <v>1.2203999999999999</v>
      </c>
      <c r="F15" s="51">
        <v>604</v>
      </c>
      <c r="G15" s="33">
        <v>1.252</v>
      </c>
      <c r="H15" s="51">
        <f>670*1.05</f>
        <v>703.5</v>
      </c>
      <c r="I15" s="33">
        <v>1.2405999999999999</v>
      </c>
      <c r="J15" s="51">
        <f>981*1.05</f>
        <v>1030.05</v>
      </c>
      <c r="K15" s="33">
        <v>1.2124999999999999</v>
      </c>
      <c r="L15" s="4"/>
      <c r="M15" s="20"/>
    </row>
    <row r="16" spans="1:13" x14ac:dyDescent="0.2">
      <c r="A16" s="3">
        <v>1100</v>
      </c>
      <c r="B16" s="50">
        <f>$B$15*A16/1000</f>
        <v>292.60000000000002</v>
      </c>
      <c r="C16" s="30"/>
      <c r="D16" s="16">
        <f>$D$15*$A16/1000</f>
        <v>389.4</v>
      </c>
      <c r="E16" s="36"/>
      <c r="F16" s="16">
        <f>$F$15*$A16/1000</f>
        <v>664.4</v>
      </c>
      <c r="G16" s="30"/>
      <c r="H16" s="16">
        <f>$H$15*$A16/1000</f>
        <v>773.85</v>
      </c>
      <c r="I16" s="30"/>
      <c r="J16" s="16">
        <f>$J$15*$A16/1000</f>
        <v>1133.0550000000001</v>
      </c>
      <c r="K16" s="30"/>
      <c r="L16" s="4"/>
    </row>
    <row r="17" spans="1:12" x14ac:dyDescent="0.2">
      <c r="A17" s="3">
        <v>1200</v>
      </c>
      <c r="B17" s="50">
        <f t="shared" ref="B17:B27" si="5">$B$15*A17/1000</f>
        <v>319.2</v>
      </c>
      <c r="C17" s="30"/>
      <c r="D17" s="16">
        <f t="shared" ref="D17:D27" si="6">$D$15*$A17/1000</f>
        <v>424.8</v>
      </c>
      <c r="E17" s="36"/>
      <c r="F17" s="16">
        <f t="shared" ref="F17:F27" si="7">$F$15*$A17/1000</f>
        <v>724.8</v>
      </c>
      <c r="G17" s="30"/>
      <c r="H17" s="16">
        <f t="shared" ref="H17:H27" si="8">$H$15*$A17/1000</f>
        <v>844.2</v>
      </c>
      <c r="I17" s="30"/>
      <c r="J17" s="16">
        <f t="shared" ref="J17:J27" si="9">$J$15*$A17/1000</f>
        <v>1236.06</v>
      </c>
      <c r="K17" s="30"/>
      <c r="L17" s="4"/>
    </row>
    <row r="18" spans="1:12" x14ac:dyDescent="0.2">
      <c r="A18" s="3">
        <v>1300</v>
      </c>
      <c r="B18" s="50">
        <f t="shared" si="5"/>
        <v>345.8</v>
      </c>
      <c r="C18" s="30"/>
      <c r="D18" s="16">
        <f t="shared" si="6"/>
        <v>460.2</v>
      </c>
      <c r="E18" s="36"/>
      <c r="F18" s="16">
        <f t="shared" si="7"/>
        <v>785.2</v>
      </c>
      <c r="G18" s="30"/>
      <c r="H18" s="16">
        <f t="shared" si="8"/>
        <v>914.55</v>
      </c>
      <c r="I18" s="30"/>
      <c r="J18" s="16">
        <f t="shared" si="9"/>
        <v>1339.0650000000001</v>
      </c>
      <c r="K18" s="30"/>
      <c r="L18" s="4"/>
    </row>
    <row r="19" spans="1:12" x14ac:dyDescent="0.2">
      <c r="A19" s="3">
        <v>1400</v>
      </c>
      <c r="B19" s="50">
        <f t="shared" si="5"/>
        <v>372.4</v>
      </c>
      <c r="C19" s="30"/>
      <c r="D19" s="16">
        <f t="shared" si="6"/>
        <v>495.6</v>
      </c>
      <c r="E19" s="36"/>
      <c r="F19" s="16">
        <f t="shared" si="7"/>
        <v>845.6</v>
      </c>
      <c r="G19" s="30"/>
      <c r="H19" s="16">
        <f t="shared" si="8"/>
        <v>984.9</v>
      </c>
      <c r="I19" s="30"/>
      <c r="J19" s="16">
        <f t="shared" si="9"/>
        <v>1442.07</v>
      </c>
      <c r="K19" s="30"/>
      <c r="L19" s="4"/>
    </row>
    <row r="20" spans="1:12" x14ac:dyDescent="0.2">
      <c r="A20" s="3">
        <v>1500</v>
      </c>
      <c r="B20" s="50">
        <f t="shared" si="5"/>
        <v>399</v>
      </c>
      <c r="C20" s="30"/>
      <c r="D20" s="16">
        <f t="shared" si="6"/>
        <v>531</v>
      </c>
      <c r="E20" s="36"/>
      <c r="F20" s="16">
        <f t="shared" si="7"/>
        <v>906</v>
      </c>
      <c r="G20" s="30"/>
      <c r="H20" s="16">
        <f t="shared" si="8"/>
        <v>1055.25</v>
      </c>
      <c r="I20" s="30"/>
      <c r="J20" s="16">
        <f t="shared" si="9"/>
        <v>1545.075</v>
      </c>
      <c r="K20" s="30"/>
      <c r="L20" s="8"/>
    </row>
    <row r="21" spans="1:12" x14ac:dyDescent="0.2">
      <c r="A21" s="3">
        <v>1600</v>
      </c>
      <c r="B21" s="50">
        <f t="shared" si="5"/>
        <v>425.6</v>
      </c>
      <c r="C21" s="30"/>
      <c r="D21" s="16">
        <f t="shared" si="6"/>
        <v>566.4</v>
      </c>
      <c r="E21" s="36"/>
      <c r="F21" s="16">
        <f t="shared" si="7"/>
        <v>966.4</v>
      </c>
      <c r="G21" s="30"/>
      <c r="H21" s="16">
        <f t="shared" si="8"/>
        <v>1125.5999999999999</v>
      </c>
      <c r="I21" s="30"/>
      <c r="J21" s="16">
        <f t="shared" si="9"/>
        <v>1648.08</v>
      </c>
      <c r="K21" s="30"/>
      <c r="L21" s="8"/>
    </row>
    <row r="22" spans="1:12" x14ac:dyDescent="0.2">
      <c r="A22" s="3">
        <v>1700</v>
      </c>
      <c r="B22" s="50">
        <f t="shared" si="5"/>
        <v>452.2</v>
      </c>
      <c r="C22" s="30"/>
      <c r="D22" s="16">
        <f t="shared" si="6"/>
        <v>601.79999999999995</v>
      </c>
      <c r="E22" s="36"/>
      <c r="F22" s="16">
        <f t="shared" si="7"/>
        <v>1026.8</v>
      </c>
      <c r="G22" s="30"/>
      <c r="H22" s="16">
        <f t="shared" si="8"/>
        <v>1195.95</v>
      </c>
      <c r="I22" s="30"/>
      <c r="J22" s="16">
        <f t="shared" si="9"/>
        <v>1751.085</v>
      </c>
      <c r="K22" s="30"/>
      <c r="L22" s="8"/>
    </row>
    <row r="23" spans="1:12" x14ac:dyDescent="0.2">
      <c r="A23" s="3">
        <v>1800</v>
      </c>
      <c r="B23" s="50">
        <f t="shared" si="5"/>
        <v>478.8</v>
      </c>
      <c r="C23" s="30"/>
      <c r="D23" s="16">
        <f t="shared" si="6"/>
        <v>637.20000000000005</v>
      </c>
      <c r="E23" s="36"/>
      <c r="F23" s="16">
        <f t="shared" si="7"/>
        <v>1087.2</v>
      </c>
      <c r="G23" s="30"/>
      <c r="H23" s="16">
        <f t="shared" si="8"/>
        <v>1266.3</v>
      </c>
      <c r="I23" s="30"/>
      <c r="J23" s="16">
        <f t="shared" si="9"/>
        <v>1854.09</v>
      </c>
      <c r="K23" s="30"/>
      <c r="L23" s="8"/>
    </row>
    <row r="24" spans="1:12" x14ac:dyDescent="0.2">
      <c r="A24" s="3">
        <v>2000</v>
      </c>
      <c r="B24" s="50">
        <f t="shared" si="5"/>
        <v>532</v>
      </c>
      <c r="C24" s="30"/>
      <c r="D24" s="16">
        <f t="shared" si="6"/>
        <v>708</v>
      </c>
      <c r="E24" s="36"/>
      <c r="F24" s="16">
        <f t="shared" si="7"/>
        <v>1208</v>
      </c>
      <c r="G24" s="30"/>
      <c r="H24" s="16">
        <f t="shared" si="8"/>
        <v>1407</v>
      </c>
      <c r="I24" s="30"/>
      <c r="J24" s="16">
        <f t="shared" si="9"/>
        <v>2060.1</v>
      </c>
      <c r="K24" s="30"/>
      <c r="L24" s="8"/>
    </row>
    <row r="25" spans="1:12" x14ac:dyDescent="0.2">
      <c r="A25" s="3">
        <v>2300</v>
      </c>
      <c r="B25" s="50">
        <f t="shared" si="5"/>
        <v>611.79999999999995</v>
      </c>
      <c r="C25" s="30"/>
      <c r="D25" s="16">
        <f t="shared" si="6"/>
        <v>814.2</v>
      </c>
      <c r="E25" s="36"/>
      <c r="F25" s="16">
        <f t="shared" si="7"/>
        <v>1389.2</v>
      </c>
      <c r="G25" s="30"/>
      <c r="H25" s="16">
        <f t="shared" si="8"/>
        <v>1618.05</v>
      </c>
      <c r="I25" s="30"/>
      <c r="J25" s="16">
        <f t="shared" si="9"/>
        <v>2369.1149999999998</v>
      </c>
      <c r="K25" s="30"/>
      <c r="L25" s="8"/>
    </row>
    <row r="26" spans="1:12" x14ac:dyDescent="0.2">
      <c r="A26" s="3">
        <v>2600</v>
      </c>
      <c r="B26" s="50">
        <f t="shared" si="5"/>
        <v>691.6</v>
      </c>
      <c r="C26" s="30"/>
      <c r="D26" s="16">
        <f t="shared" si="6"/>
        <v>920.4</v>
      </c>
      <c r="E26" s="36"/>
      <c r="F26" s="16">
        <f t="shared" si="7"/>
        <v>1570.4</v>
      </c>
      <c r="G26" s="30"/>
      <c r="H26" s="16">
        <f t="shared" si="8"/>
        <v>1829.1</v>
      </c>
      <c r="I26" s="30"/>
      <c r="J26" s="16">
        <f t="shared" si="9"/>
        <v>2678.13</v>
      </c>
      <c r="K26" s="30"/>
      <c r="L26" s="8"/>
    </row>
    <row r="27" spans="1:12" x14ac:dyDescent="0.2">
      <c r="A27" s="3">
        <v>3000</v>
      </c>
      <c r="B27" s="50">
        <f t="shared" si="5"/>
        <v>798</v>
      </c>
      <c r="C27" s="30"/>
      <c r="D27" s="16">
        <f t="shared" si="6"/>
        <v>1062</v>
      </c>
      <c r="E27" s="36"/>
      <c r="F27" s="16">
        <f t="shared" si="7"/>
        <v>1812</v>
      </c>
      <c r="G27" s="30"/>
      <c r="H27" s="16">
        <f t="shared" si="8"/>
        <v>2110.5</v>
      </c>
      <c r="I27" s="30"/>
      <c r="J27" s="16">
        <f t="shared" si="9"/>
        <v>3090.15</v>
      </c>
      <c r="K27" s="30"/>
      <c r="L27" s="8"/>
    </row>
    <row r="28" spans="1:12" x14ac:dyDescent="0.2">
      <c r="B28" s="1"/>
      <c r="D28" s="1"/>
      <c r="F28" s="1"/>
      <c r="H28" s="1"/>
      <c r="J28" s="1"/>
      <c r="L28" s="8"/>
    </row>
    <row r="29" spans="1:12" ht="20.25" x14ac:dyDescent="0.3">
      <c r="A29" s="77" t="s">
        <v>5</v>
      </c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8"/>
    </row>
    <row r="30" spans="1:12" x14ac:dyDescent="0.2">
      <c r="A30" s="12"/>
      <c r="B30" s="74">
        <v>10</v>
      </c>
      <c r="C30" s="75"/>
      <c r="D30" s="74">
        <v>11</v>
      </c>
      <c r="E30" s="75"/>
      <c r="F30" s="74">
        <v>21</v>
      </c>
      <c r="G30" s="75"/>
      <c r="H30" s="74">
        <v>22</v>
      </c>
      <c r="I30" s="75"/>
      <c r="J30" s="76">
        <v>33</v>
      </c>
      <c r="K30" s="75"/>
      <c r="L30" s="8"/>
    </row>
    <row r="31" spans="1:12" x14ac:dyDescent="0.2">
      <c r="A31" s="13" t="s">
        <v>0</v>
      </c>
      <c r="B31" s="14" t="s">
        <v>1</v>
      </c>
      <c r="C31" s="29" t="s">
        <v>2</v>
      </c>
      <c r="D31" s="14" t="s">
        <v>1</v>
      </c>
      <c r="E31" s="35" t="s">
        <v>2</v>
      </c>
      <c r="F31" s="14" t="s">
        <v>1</v>
      </c>
      <c r="G31" s="29" t="s">
        <v>2</v>
      </c>
      <c r="H31" s="14" t="s">
        <v>1</v>
      </c>
      <c r="I31" s="29" t="s">
        <v>2</v>
      </c>
      <c r="J31" s="14" t="s">
        <v>1</v>
      </c>
      <c r="K31" s="29" t="s">
        <v>2</v>
      </c>
      <c r="L31" s="4"/>
    </row>
    <row r="32" spans="1:12" x14ac:dyDescent="0.2">
      <c r="A32" s="2">
        <v>400</v>
      </c>
      <c r="B32" s="50">
        <f>$B$38*A32/1000</f>
        <v>148.80000000000001</v>
      </c>
      <c r="C32" s="30"/>
      <c r="D32" s="50">
        <f>$D$38*A32/1000</f>
        <v>220</v>
      </c>
      <c r="E32" s="36"/>
      <c r="F32" s="50">
        <f>A32*$F$38/1000</f>
        <v>325.60000000000002</v>
      </c>
      <c r="G32" s="30"/>
      <c r="H32" s="50">
        <f>A32*$H$38/1000</f>
        <v>391.2</v>
      </c>
      <c r="I32" s="30"/>
      <c r="J32" s="16">
        <f>$J$38*$A32/1000</f>
        <v>581.6</v>
      </c>
      <c r="K32" s="30"/>
      <c r="L32" s="4"/>
    </row>
    <row r="33" spans="1:12" x14ac:dyDescent="0.2">
      <c r="A33" s="3">
        <v>500</v>
      </c>
      <c r="B33" s="50">
        <f t="shared" ref="B33:B36" si="10">$B$38*A33/1000</f>
        <v>186</v>
      </c>
      <c r="C33" s="30"/>
      <c r="D33" s="50">
        <f t="shared" ref="D33:D36" si="11">$D$38*A33/1000</f>
        <v>275</v>
      </c>
      <c r="E33" s="36"/>
      <c r="F33" s="50">
        <f t="shared" ref="F33:F36" si="12">A33*$F$38/1000</f>
        <v>407</v>
      </c>
      <c r="G33" s="30"/>
      <c r="H33" s="50">
        <f t="shared" ref="H33:H36" si="13">A33*$H$38/1000</f>
        <v>489</v>
      </c>
      <c r="I33" s="30"/>
      <c r="J33" s="16">
        <f t="shared" ref="J33:J36" si="14">$J$38*$A33/1000</f>
        <v>727</v>
      </c>
      <c r="K33" s="30"/>
      <c r="L33" s="4"/>
    </row>
    <row r="34" spans="1:12" x14ac:dyDescent="0.2">
      <c r="A34" s="3">
        <v>600</v>
      </c>
      <c r="B34" s="50">
        <f t="shared" si="10"/>
        <v>223.2</v>
      </c>
      <c r="C34" s="30"/>
      <c r="D34" s="50">
        <f t="shared" si="11"/>
        <v>330</v>
      </c>
      <c r="E34" s="36"/>
      <c r="F34" s="50">
        <f t="shared" si="12"/>
        <v>488.4</v>
      </c>
      <c r="G34" s="30"/>
      <c r="H34" s="50">
        <f t="shared" si="13"/>
        <v>586.79999999999995</v>
      </c>
      <c r="I34" s="30"/>
      <c r="J34" s="16">
        <f t="shared" si="14"/>
        <v>872.4</v>
      </c>
      <c r="K34" s="30"/>
      <c r="L34" s="4"/>
    </row>
    <row r="35" spans="1:12" x14ac:dyDescent="0.2">
      <c r="A35" s="3">
        <v>700</v>
      </c>
      <c r="B35" s="50">
        <f t="shared" si="10"/>
        <v>260.39999999999998</v>
      </c>
      <c r="C35" s="30"/>
      <c r="D35" s="50">
        <f t="shared" si="11"/>
        <v>385</v>
      </c>
      <c r="E35" s="36"/>
      <c r="F35" s="50">
        <f t="shared" si="12"/>
        <v>569.79999999999995</v>
      </c>
      <c r="G35" s="30"/>
      <c r="H35" s="50">
        <f t="shared" si="13"/>
        <v>684.6</v>
      </c>
      <c r="I35" s="30"/>
      <c r="J35" s="16">
        <f t="shared" si="14"/>
        <v>1017.8</v>
      </c>
      <c r="K35" s="30"/>
      <c r="L35" s="4"/>
    </row>
    <row r="36" spans="1:12" x14ac:dyDescent="0.2">
      <c r="A36" s="3">
        <v>800</v>
      </c>
      <c r="B36" s="50">
        <f t="shared" si="10"/>
        <v>297.60000000000002</v>
      </c>
      <c r="C36" s="30"/>
      <c r="D36" s="50">
        <f t="shared" si="11"/>
        <v>440</v>
      </c>
      <c r="E36" s="36"/>
      <c r="F36" s="50">
        <f t="shared" si="12"/>
        <v>651.20000000000005</v>
      </c>
      <c r="G36" s="30"/>
      <c r="H36" s="50">
        <f t="shared" si="13"/>
        <v>782.4</v>
      </c>
      <c r="I36" s="30"/>
      <c r="J36" s="16">
        <f t="shared" si="14"/>
        <v>1163.2</v>
      </c>
      <c r="K36" s="30"/>
      <c r="L36" s="4"/>
    </row>
    <row r="37" spans="1:12" x14ac:dyDescent="0.2">
      <c r="A37" s="3">
        <v>900</v>
      </c>
      <c r="B37" s="50">
        <f>$B$38*A37/1000</f>
        <v>334.8</v>
      </c>
      <c r="C37" s="30"/>
      <c r="D37" s="50">
        <f>$D$38*A37/1000</f>
        <v>495</v>
      </c>
      <c r="E37" s="36"/>
      <c r="F37" s="50">
        <f>A37*$F$38/1000</f>
        <v>732.6</v>
      </c>
      <c r="G37" s="30"/>
      <c r="H37" s="50">
        <f>A37*$H$38/1000</f>
        <v>880.2</v>
      </c>
      <c r="I37" s="30"/>
      <c r="J37" s="16">
        <f>$J$38*$A37/1000</f>
        <v>1308.5999999999999</v>
      </c>
      <c r="K37" s="30"/>
      <c r="L37" s="4"/>
    </row>
    <row r="38" spans="1:12" x14ac:dyDescent="0.2">
      <c r="A38" s="26">
        <v>1000</v>
      </c>
      <c r="B38" s="51">
        <v>372</v>
      </c>
      <c r="C38" s="33">
        <v>1.2531000000000001</v>
      </c>
      <c r="D38" s="51">
        <v>550</v>
      </c>
      <c r="E38" s="37">
        <v>1.2311000000000001</v>
      </c>
      <c r="F38" s="51">
        <v>814</v>
      </c>
      <c r="G38" s="33">
        <v>1.2529999999999999</v>
      </c>
      <c r="H38" s="51">
        <v>978</v>
      </c>
      <c r="I38" s="33">
        <v>1.2461</v>
      </c>
      <c r="J38" s="51">
        <v>1454</v>
      </c>
      <c r="K38" s="33">
        <v>1.2104999999999999</v>
      </c>
      <c r="L38" s="4"/>
    </row>
    <row r="39" spans="1:12" x14ac:dyDescent="0.2">
      <c r="A39" s="3">
        <v>1100</v>
      </c>
      <c r="B39" s="50">
        <f>$B$38*A39/1000</f>
        <v>409.2</v>
      </c>
      <c r="C39" s="30"/>
      <c r="D39" s="50">
        <f>$D$38*A39/1000</f>
        <v>605</v>
      </c>
      <c r="E39" s="36"/>
      <c r="F39" s="50">
        <f>A39*$F$38/1000</f>
        <v>895.4</v>
      </c>
      <c r="G39" s="30"/>
      <c r="H39" s="50">
        <f>A39*$H$38/1000</f>
        <v>1075.8</v>
      </c>
      <c r="I39" s="30"/>
      <c r="J39" s="16">
        <f>$J$38*$A39/1000</f>
        <v>1599.4</v>
      </c>
      <c r="K39" s="30"/>
      <c r="L39" s="4"/>
    </row>
    <row r="40" spans="1:12" x14ac:dyDescent="0.2">
      <c r="A40" s="3">
        <v>1200</v>
      </c>
      <c r="B40" s="50">
        <f t="shared" ref="B40:B50" si="15">$B$38*A40/1000</f>
        <v>446.4</v>
      </c>
      <c r="C40" s="30"/>
      <c r="D40" s="50">
        <f t="shared" ref="D40:D50" si="16">$D$38*A40/1000</f>
        <v>660</v>
      </c>
      <c r="E40" s="36"/>
      <c r="F40" s="50">
        <f t="shared" ref="F40:F50" si="17">A40*$F$38/1000</f>
        <v>976.8</v>
      </c>
      <c r="G40" s="30"/>
      <c r="H40" s="50">
        <f t="shared" ref="H40:H50" si="18">A40*$H$38/1000</f>
        <v>1173.5999999999999</v>
      </c>
      <c r="I40" s="30"/>
      <c r="J40" s="16">
        <f t="shared" ref="J40:J50" si="19">$J$38*$A40/1000</f>
        <v>1744.8</v>
      </c>
      <c r="K40" s="30"/>
      <c r="L40" s="4"/>
    </row>
    <row r="41" spans="1:12" x14ac:dyDescent="0.2">
      <c r="A41" s="3">
        <v>1300</v>
      </c>
      <c r="B41" s="50">
        <f t="shared" si="15"/>
        <v>483.6</v>
      </c>
      <c r="C41" s="30"/>
      <c r="D41" s="50">
        <f t="shared" si="16"/>
        <v>715</v>
      </c>
      <c r="E41" s="36"/>
      <c r="F41" s="50">
        <f t="shared" si="17"/>
        <v>1058.2</v>
      </c>
      <c r="G41" s="30"/>
      <c r="H41" s="50">
        <f t="shared" si="18"/>
        <v>1271.4000000000001</v>
      </c>
      <c r="I41" s="30"/>
      <c r="J41" s="16">
        <f t="shared" si="19"/>
        <v>1890.2</v>
      </c>
      <c r="K41" s="30"/>
      <c r="L41" s="4"/>
    </row>
    <row r="42" spans="1:12" x14ac:dyDescent="0.2">
      <c r="A42" s="3">
        <v>1400</v>
      </c>
      <c r="B42" s="50">
        <f t="shared" si="15"/>
        <v>520.79999999999995</v>
      </c>
      <c r="C42" s="30"/>
      <c r="D42" s="50">
        <f t="shared" si="16"/>
        <v>770</v>
      </c>
      <c r="E42" s="36"/>
      <c r="F42" s="50">
        <f t="shared" si="17"/>
        <v>1139.5999999999999</v>
      </c>
      <c r="G42" s="30"/>
      <c r="H42" s="50">
        <f t="shared" si="18"/>
        <v>1369.2</v>
      </c>
      <c r="I42" s="30"/>
      <c r="J42" s="16">
        <f t="shared" si="19"/>
        <v>2035.6</v>
      </c>
      <c r="K42" s="30"/>
      <c r="L42" s="4"/>
    </row>
    <row r="43" spans="1:12" x14ac:dyDescent="0.2">
      <c r="A43" s="3">
        <v>1500</v>
      </c>
      <c r="B43" s="50">
        <f t="shared" si="15"/>
        <v>558</v>
      </c>
      <c r="C43" s="30"/>
      <c r="D43" s="50">
        <f t="shared" si="16"/>
        <v>825</v>
      </c>
      <c r="E43" s="36"/>
      <c r="F43" s="50">
        <f t="shared" si="17"/>
        <v>1221</v>
      </c>
      <c r="G43" s="30"/>
      <c r="H43" s="50">
        <f t="shared" si="18"/>
        <v>1467</v>
      </c>
      <c r="I43" s="30"/>
      <c r="J43" s="16">
        <f t="shared" si="19"/>
        <v>2181</v>
      </c>
      <c r="K43" s="30"/>
    </row>
    <row r="44" spans="1:12" x14ac:dyDescent="0.2">
      <c r="A44" s="3">
        <v>1600</v>
      </c>
      <c r="B44" s="50">
        <f t="shared" si="15"/>
        <v>595.20000000000005</v>
      </c>
      <c r="C44" s="30"/>
      <c r="D44" s="50">
        <f t="shared" si="16"/>
        <v>880</v>
      </c>
      <c r="E44" s="36"/>
      <c r="F44" s="50">
        <f t="shared" si="17"/>
        <v>1302.4000000000001</v>
      </c>
      <c r="G44" s="30"/>
      <c r="H44" s="50">
        <f t="shared" si="18"/>
        <v>1564.8</v>
      </c>
      <c r="I44" s="30"/>
      <c r="J44" s="16">
        <f t="shared" si="19"/>
        <v>2326.4</v>
      </c>
      <c r="K44" s="30"/>
    </row>
    <row r="45" spans="1:12" x14ac:dyDescent="0.2">
      <c r="A45" s="3">
        <v>1700</v>
      </c>
      <c r="B45" s="50">
        <f t="shared" si="15"/>
        <v>632.4</v>
      </c>
      <c r="C45" s="30"/>
      <c r="D45" s="50">
        <f t="shared" si="16"/>
        <v>935</v>
      </c>
      <c r="E45" s="36"/>
      <c r="F45" s="50">
        <f t="shared" si="17"/>
        <v>1383.8</v>
      </c>
      <c r="G45" s="30"/>
      <c r="H45" s="50">
        <f t="shared" si="18"/>
        <v>1662.6</v>
      </c>
      <c r="I45" s="30"/>
      <c r="J45" s="16">
        <f t="shared" si="19"/>
        <v>2471.8000000000002</v>
      </c>
      <c r="K45" s="30"/>
    </row>
    <row r="46" spans="1:12" x14ac:dyDescent="0.2">
      <c r="A46" s="3">
        <v>1800</v>
      </c>
      <c r="B46" s="50">
        <f t="shared" si="15"/>
        <v>669.6</v>
      </c>
      <c r="C46" s="30"/>
      <c r="D46" s="50">
        <f t="shared" si="16"/>
        <v>990</v>
      </c>
      <c r="E46" s="36"/>
      <c r="F46" s="50">
        <f t="shared" si="17"/>
        <v>1465.2</v>
      </c>
      <c r="G46" s="30"/>
      <c r="H46" s="50">
        <f t="shared" si="18"/>
        <v>1760.4</v>
      </c>
      <c r="I46" s="30"/>
      <c r="J46" s="16">
        <f t="shared" si="19"/>
        <v>2617.1999999999998</v>
      </c>
      <c r="K46" s="30"/>
    </row>
    <row r="47" spans="1:12" x14ac:dyDescent="0.2">
      <c r="A47" s="3">
        <v>2000</v>
      </c>
      <c r="B47" s="50">
        <f t="shared" si="15"/>
        <v>744</v>
      </c>
      <c r="C47" s="30"/>
      <c r="D47" s="50">
        <f t="shared" si="16"/>
        <v>1100</v>
      </c>
      <c r="E47" s="36"/>
      <c r="F47" s="50">
        <f t="shared" si="17"/>
        <v>1628</v>
      </c>
      <c r="G47" s="30"/>
      <c r="H47" s="50">
        <f t="shared" si="18"/>
        <v>1956</v>
      </c>
      <c r="I47" s="30"/>
      <c r="J47" s="16">
        <f t="shared" si="19"/>
        <v>2908</v>
      </c>
      <c r="K47" s="30"/>
    </row>
    <row r="48" spans="1:12" x14ac:dyDescent="0.2">
      <c r="A48" s="3">
        <v>2300</v>
      </c>
      <c r="B48" s="50">
        <f t="shared" si="15"/>
        <v>855.6</v>
      </c>
      <c r="C48" s="30"/>
      <c r="D48" s="50">
        <f t="shared" si="16"/>
        <v>1265</v>
      </c>
      <c r="E48" s="36"/>
      <c r="F48" s="50">
        <f t="shared" si="17"/>
        <v>1872.2</v>
      </c>
      <c r="G48" s="30"/>
      <c r="H48" s="50">
        <f t="shared" si="18"/>
        <v>2249.4</v>
      </c>
      <c r="I48" s="30"/>
      <c r="J48" s="16">
        <f t="shared" si="19"/>
        <v>3344.2</v>
      </c>
      <c r="K48" s="30"/>
    </row>
    <row r="49" spans="1:12" x14ac:dyDescent="0.2">
      <c r="A49" s="3">
        <v>2600</v>
      </c>
      <c r="B49" s="50">
        <f t="shared" si="15"/>
        <v>967.2</v>
      </c>
      <c r="C49" s="30"/>
      <c r="D49" s="50">
        <f t="shared" si="16"/>
        <v>1430</v>
      </c>
      <c r="E49" s="36"/>
      <c r="F49" s="50">
        <f t="shared" si="17"/>
        <v>2116.4</v>
      </c>
      <c r="G49" s="30"/>
      <c r="H49" s="50">
        <f t="shared" si="18"/>
        <v>2542.8000000000002</v>
      </c>
      <c r="I49" s="30"/>
      <c r="J49" s="16">
        <f t="shared" si="19"/>
        <v>3780.4</v>
      </c>
      <c r="K49" s="30"/>
    </row>
    <row r="50" spans="1:12" x14ac:dyDescent="0.2">
      <c r="A50" s="3">
        <v>3000</v>
      </c>
      <c r="B50" s="50">
        <f t="shared" si="15"/>
        <v>1116</v>
      </c>
      <c r="C50" s="30"/>
      <c r="D50" s="50">
        <f t="shared" si="16"/>
        <v>1650</v>
      </c>
      <c r="E50" s="36"/>
      <c r="F50" s="50">
        <f t="shared" si="17"/>
        <v>2442</v>
      </c>
      <c r="G50" s="30"/>
      <c r="H50" s="50">
        <f t="shared" si="18"/>
        <v>2934</v>
      </c>
      <c r="I50" s="30"/>
      <c r="J50" s="16">
        <f t="shared" si="19"/>
        <v>4362</v>
      </c>
      <c r="K50" s="30"/>
    </row>
    <row r="51" spans="1:12" x14ac:dyDescent="0.2">
      <c r="A51" s="23"/>
      <c r="B51" s="1"/>
      <c r="D51" s="1"/>
      <c r="F51" s="1"/>
      <c r="H51" s="1"/>
      <c r="J51" s="1"/>
    </row>
    <row r="52" spans="1:12" ht="20.25" x14ac:dyDescent="0.3">
      <c r="A52" s="72" t="s">
        <v>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</row>
    <row r="53" spans="1:12" x14ac:dyDescent="0.2">
      <c r="A53" s="12"/>
      <c r="B53" s="74">
        <v>10</v>
      </c>
      <c r="C53" s="75"/>
      <c r="D53" s="74">
        <v>11</v>
      </c>
      <c r="E53" s="75"/>
      <c r="F53" s="74">
        <v>21</v>
      </c>
      <c r="G53" s="75"/>
      <c r="H53" s="74">
        <v>22</v>
      </c>
      <c r="I53" s="75"/>
      <c r="J53" s="76">
        <v>33</v>
      </c>
      <c r="K53" s="75"/>
    </row>
    <row r="54" spans="1:12" x14ac:dyDescent="0.2">
      <c r="A54" s="13" t="s">
        <v>0</v>
      </c>
      <c r="B54" s="14" t="s">
        <v>1</v>
      </c>
      <c r="C54" s="29" t="s">
        <v>2</v>
      </c>
      <c r="D54" s="14" t="s">
        <v>1</v>
      </c>
      <c r="E54" s="35" t="s">
        <v>2</v>
      </c>
      <c r="F54" s="14" t="s">
        <v>1</v>
      </c>
      <c r="G54" s="29" t="s">
        <v>2</v>
      </c>
      <c r="H54" s="14" t="s">
        <v>1</v>
      </c>
      <c r="I54" s="29" t="s">
        <v>2</v>
      </c>
      <c r="J54" s="14" t="s">
        <v>1</v>
      </c>
      <c r="K54" s="29" t="s">
        <v>2</v>
      </c>
    </row>
    <row r="55" spans="1:12" x14ac:dyDescent="0.2">
      <c r="A55" s="2">
        <v>400</v>
      </c>
      <c r="B55" s="50">
        <f>$B$61*A55/1000</f>
        <v>187.6</v>
      </c>
      <c r="C55" s="30"/>
      <c r="D55" s="16">
        <f t="shared" ref="D55:D59" si="20">$D$61*$A55/1000</f>
        <v>287.2</v>
      </c>
      <c r="E55" s="36"/>
      <c r="F55" s="16">
        <f t="shared" ref="F55:F59" si="21">$F$61*$A55/1000</f>
        <v>411.2</v>
      </c>
      <c r="G55" s="30"/>
      <c r="H55" s="16">
        <f t="shared" ref="H55:H59" si="22">$H$61*$A55/1000</f>
        <v>516.4</v>
      </c>
      <c r="I55" s="30"/>
      <c r="J55" s="16">
        <f t="shared" ref="J55:J59" si="23">$J$61*$A55/1000</f>
        <v>727.6</v>
      </c>
      <c r="K55" s="30"/>
      <c r="L55" s="21"/>
    </row>
    <row r="56" spans="1:12" x14ac:dyDescent="0.2">
      <c r="A56" s="3">
        <v>500</v>
      </c>
      <c r="B56" s="50">
        <f t="shared" ref="B56:B59" si="24">$B$61*A56/1000</f>
        <v>234.5</v>
      </c>
      <c r="C56" s="30"/>
      <c r="D56" s="16">
        <f t="shared" si="20"/>
        <v>359</v>
      </c>
      <c r="E56" s="36"/>
      <c r="F56" s="16">
        <f t="shared" si="21"/>
        <v>514</v>
      </c>
      <c r="G56" s="30"/>
      <c r="H56" s="16">
        <f t="shared" si="22"/>
        <v>645.5</v>
      </c>
      <c r="I56" s="30"/>
      <c r="J56" s="16">
        <f t="shared" si="23"/>
        <v>909.5</v>
      </c>
      <c r="K56" s="30"/>
      <c r="L56" s="21"/>
    </row>
    <row r="57" spans="1:12" x14ac:dyDescent="0.2">
      <c r="A57" s="3">
        <v>600</v>
      </c>
      <c r="B57" s="50">
        <f t="shared" si="24"/>
        <v>281.39999999999998</v>
      </c>
      <c r="C57" s="30"/>
      <c r="D57" s="16">
        <f t="shared" si="20"/>
        <v>430.8</v>
      </c>
      <c r="E57" s="36"/>
      <c r="F57" s="16">
        <f t="shared" si="21"/>
        <v>616.79999999999995</v>
      </c>
      <c r="G57" s="30"/>
      <c r="H57" s="16">
        <f t="shared" si="22"/>
        <v>774.6</v>
      </c>
      <c r="I57" s="30"/>
      <c r="J57" s="16">
        <f t="shared" si="23"/>
        <v>1091.4000000000001</v>
      </c>
      <c r="K57" s="30"/>
      <c r="L57" s="21"/>
    </row>
    <row r="58" spans="1:12" x14ac:dyDescent="0.2">
      <c r="A58" s="3">
        <v>700</v>
      </c>
      <c r="B58" s="50">
        <f t="shared" si="24"/>
        <v>328.3</v>
      </c>
      <c r="C58" s="30"/>
      <c r="D58" s="16">
        <f t="shared" si="20"/>
        <v>502.6</v>
      </c>
      <c r="E58" s="36"/>
      <c r="F58" s="16">
        <f t="shared" si="21"/>
        <v>719.6</v>
      </c>
      <c r="G58" s="30"/>
      <c r="H58" s="16">
        <f t="shared" si="22"/>
        <v>903.7</v>
      </c>
      <c r="I58" s="30"/>
      <c r="J58" s="16">
        <f t="shared" si="23"/>
        <v>1273.3</v>
      </c>
      <c r="K58" s="30"/>
      <c r="L58" s="21"/>
    </row>
    <row r="59" spans="1:12" x14ac:dyDescent="0.2">
      <c r="A59" s="3">
        <v>800</v>
      </c>
      <c r="B59" s="50">
        <f t="shared" si="24"/>
        <v>375.2</v>
      </c>
      <c r="C59" s="30"/>
      <c r="D59" s="16">
        <f t="shared" si="20"/>
        <v>574.4</v>
      </c>
      <c r="E59" s="36"/>
      <c r="F59" s="16">
        <f t="shared" si="21"/>
        <v>822.4</v>
      </c>
      <c r="G59" s="30"/>
      <c r="H59" s="16">
        <f t="shared" si="22"/>
        <v>1032.8</v>
      </c>
      <c r="I59" s="30"/>
      <c r="J59" s="16">
        <f t="shared" si="23"/>
        <v>1455.2</v>
      </c>
      <c r="K59" s="30"/>
      <c r="L59" s="21"/>
    </row>
    <row r="60" spans="1:12" x14ac:dyDescent="0.2">
      <c r="A60" s="3">
        <v>900</v>
      </c>
      <c r="B60" s="50">
        <f>$B$61*A60/1000</f>
        <v>422.1</v>
      </c>
      <c r="C60" s="30"/>
      <c r="D60" s="16">
        <f>$D$61*$A60/1000</f>
        <v>646.20000000000005</v>
      </c>
      <c r="E60" s="36"/>
      <c r="F60" s="16">
        <f>$F$61*$A60/1000</f>
        <v>925.2</v>
      </c>
      <c r="G60" s="30"/>
      <c r="H60" s="16">
        <f>$H$61*$A60/1000</f>
        <v>1161.9000000000001</v>
      </c>
      <c r="I60" s="30"/>
      <c r="J60" s="16">
        <f>$J$61*$A60/1000</f>
        <v>1637.1</v>
      </c>
      <c r="K60" s="30"/>
      <c r="L60" s="21"/>
    </row>
    <row r="61" spans="1:12" x14ac:dyDescent="0.2">
      <c r="A61" s="3">
        <v>1000</v>
      </c>
      <c r="B61" s="18">
        <v>469</v>
      </c>
      <c r="C61" s="33">
        <v>1.2259</v>
      </c>
      <c r="D61" s="18">
        <v>718</v>
      </c>
      <c r="E61" s="37">
        <v>1.2311000000000001</v>
      </c>
      <c r="F61" s="18">
        <v>1028</v>
      </c>
      <c r="G61" s="33">
        <v>1.2532000000000001</v>
      </c>
      <c r="H61" s="18">
        <v>1291</v>
      </c>
      <c r="I61" s="33">
        <v>1.2524</v>
      </c>
      <c r="J61" s="18">
        <v>1819</v>
      </c>
      <c r="K61" s="33">
        <v>1.3183</v>
      </c>
      <c r="L61" s="21"/>
    </row>
    <row r="62" spans="1:12" x14ac:dyDescent="0.2">
      <c r="A62" s="3">
        <v>1100</v>
      </c>
      <c r="B62" s="50">
        <f>$B$61*A62/1000</f>
        <v>515.9</v>
      </c>
      <c r="C62" s="30"/>
      <c r="D62" s="16">
        <f>$D$61*$A62/1000</f>
        <v>789.8</v>
      </c>
      <c r="E62" s="36"/>
      <c r="F62" s="16">
        <f>$F$61*$A62/1000</f>
        <v>1130.8</v>
      </c>
      <c r="G62" s="30"/>
      <c r="H62" s="16">
        <f>$H$61*$A62/1000</f>
        <v>1420.1</v>
      </c>
      <c r="I62" s="30"/>
      <c r="J62" s="16">
        <f>$J$61*$A62/1000</f>
        <v>2000.9</v>
      </c>
      <c r="K62" s="30"/>
      <c r="L62" s="21"/>
    </row>
    <row r="63" spans="1:12" x14ac:dyDescent="0.2">
      <c r="A63" s="3">
        <v>1200</v>
      </c>
      <c r="B63" s="50">
        <f t="shared" ref="B63:B73" si="25">$B$61*A63/1000</f>
        <v>562.79999999999995</v>
      </c>
      <c r="C63" s="30"/>
      <c r="D63" s="16">
        <f t="shared" ref="D63:D73" si="26">$D$61*$A63/1000</f>
        <v>861.6</v>
      </c>
      <c r="E63" s="36"/>
      <c r="F63" s="16">
        <f t="shared" ref="F63:F73" si="27">$F$61*$A63/1000</f>
        <v>1233.5999999999999</v>
      </c>
      <c r="G63" s="30"/>
      <c r="H63" s="16">
        <f t="shared" ref="H63:H73" si="28">$H$61*$A63/1000</f>
        <v>1549.2</v>
      </c>
      <c r="I63" s="30"/>
      <c r="J63" s="16">
        <f t="shared" ref="J63:J73" si="29">$J$61*$A63/1000</f>
        <v>2182.8000000000002</v>
      </c>
      <c r="K63" s="30"/>
      <c r="L63" s="21"/>
    </row>
    <row r="64" spans="1:12" x14ac:dyDescent="0.2">
      <c r="A64" s="3">
        <v>1300</v>
      </c>
      <c r="B64" s="50">
        <f t="shared" si="25"/>
        <v>609.70000000000005</v>
      </c>
      <c r="C64" s="30"/>
      <c r="D64" s="16">
        <f t="shared" si="26"/>
        <v>933.4</v>
      </c>
      <c r="E64" s="36"/>
      <c r="F64" s="16">
        <f t="shared" si="27"/>
        <v>1336.4</v>
      </c>
      <c r="G64" s="30"/>
      <c r="H64" s="16">
        <f t="shared" si="28"/>
        <v>1678.3</v>
      </c>
      <c r="I64" s="30"/>
      <c r="J64" s="16">
        <f t="shared" si="29"/>
        <v>2364.6999999999998</v>
      </c>
      <c r="K64" s="30"/>
      <c r="L64" s="21"/>
    </row>
    <row r="65" spans="1:14" x14ac:dyDescent="0.2">
      <c r="A65" s="3">
        <v>1400</v>
      </c>
      <c r="B65" s="50">
        <f t="shared" si="25"/>
        <v>656.6</v>
      </c>
      <c r="C65" s="30"/>
      <c r="D65" s="16">
        <f t="shared" si="26"/>
        <v>1005.2</v>
      </c>
      <c r="E65" s="36"/>
      <c r="F65" s="16">
        <f t="shared" si="27"/>
        <v>1439.2</v>
      </c>
      <c r="G65" s="30"/>
      <c r="H65" s="16">
        <f t="shared" si="28"/>
        <v>1807.4</v>
      </c>
      <c r="I65" s="30"/>
      <c r="J65" s="16">
        <f t="shared" si="29"/>
        <v>2546.6</v>
      </c>
      <c r="K65" s="30"/>
      <c r="L65" s="21"/>
    </row>
    <row r="66" spans="1:14" x14ac:dyDescent="0.2">
      <c r="A66" s="3">
        <v>1500</v>
      </c>
      <c r="B66" s="50">
        <f t="shared" si="25"/>
        <v>703.5</v>
      </c>
      <c r="C66" s="30"/>
      <c r="D66" s="16">
        <f t="shared" si="26"/>
        <v>1077</v>
      </c>
      <c r="E66" s="36"/>
      <c r="F66" s="16">
        <f t="shared" si="27"/>
        <v>1542</v>
      </c>
      <c r="G66" s="30"/>
      <c r="H66" s="16">
        <f t="shared" si="28"/>
        <v>1936.5</v>
      </c>
      <c r="I66" s="30"/>
      <c r="J66" s="16">
        <f t="shared" si="29"/>
        <v>2728.5</v>
      </c>
      <c r="K66" s="30"/>
      <c r="L66" s="21"/>
    </row>
    <row r="67" spans="1:14" x14ac:dyDescent="0.2">
      <c r="A67" s="3">
        <v>1600</v>
      </c>
      <c r="B67" s="50">
        <f t="shared" si="25"/>
        <v>750.4</v>
      </c>
      <c r="C67" s="30"/>
      <c r="D67" s="16">
        <f t="shared" si="26"/>
        <v>1148.8</v>
      </c>
      <c r="E67" s="36"/>
      <c r="F67" s="16">
        <f t="shared" si="27"/>
        <v>1644.8</v>
      </c>
      <c r="G67" s="30"/>
      <c r="H67" s="16">
        <f t="shared" si="28"/>
        <v>2065.6</v>
      </c>
      <c r="I67" s="30"/>
      <c r="J67" s="16">
        <f t="shared" si="29"/>
        <v>2910.4</v>
      </c>
      <c r="K67" s="30"/>
    </row>
    <row r="68" spans="1:14" x14ac:dyDescent="0.2">
      <c r="A68" s="3">
        <v>1700</v>
      </c>
      <c r="B68" s="50">
        <f t="shared" si="25"/>
        <v>797.3</v>
      </c>
      <c r="C68" s="30"/>
      <c r="D68" s="16">
        <f t="shared" si="26"/>
        <v>1220.5999999999999</v>
      </c>
      <c r="E68" s="36"/>
      <c r="F68" s="16">
        <f t="shared" si="27"/>
        <v>1747.6</v>
      </c>
      <c r="G68" s="30"/>
      <c r="H68" s="16">
        <f t="shared" si="28"/>
        <v>2194.6999999999998</v>
      </c>
      <c r="I68" s="30"/>
      <c r="J68" s="16">
        <f t="shared" si="29"/>
        <v>3092.3</v>
      </c>
      <c r="K68" s="30"/>
    </row>
    <row r="69" spans="1:14" x14ac:dyDescent="0.2">
      <c r="A69" s="3">
        <v>1800</v>
      </c>
      <c r="B69" s="50">
        <f t="shared" si="25"/>
        <v>844.2</v>
      </c>
      <c r="C69" s="30"/>
      <c r="D69" s="16">
        <f t="shared" si="26"/>
        <v>1292.4000000000001</v>
      </c>
      <c r="E69" s="36"/>
      <c r="F69" s="16">
        <f t="shared" si="27"/>
        <v>1850.4</v>
      </c>
      <c r="G69" s="30"/>
      <c r="H69" s="16">
        <f t="shared" si="28"/>
        <v>2323.8000000000002</v>
      </c>
      <c r="I69" s="30"/>
      <c r="J69" s="16">
        <f t="shared" si="29"/>
        <v>3274.2</v>
      </c>
      <c r="K69" s="30"/>
    </row>
    <row r="70" spans="1:14" x14ac:dyDescent="0.2">
      <c r="A70" s="3">
        <v>2000</v>
      </c>
      <c r="B70" s="50">
        <f t="shared" si="25"/>
        <v>938</v>
      </c>
      <c r="C70" s="30"/>
      <c r="D70" s="16">
        <f t="shared" si="26"/>
        <v>1436</v>
      </c>
      <c r="E70" s="36"/>
      <c r="F70" s="16">
        <f t="shared" si="27"/>
        <v>2056</v>
      </c>
      <c r="G70" s="30"/>
      <c r="H70" s="16">
        <f t="shared" si="28"/>
        <v>2582</v>
      </c>
      <c r="I70" s="30"/>
      <c r="J70" s="16">
        <f t="shared" si="29"/>
        <v>3638</v>
      </c>
      <c r="K70" s="30"/>
    </row>
    <row r="71" spans="1:14" x14ac:dyDescent="0.2">
      <c r="A71" s="3">
        <v>2300</v>
      </c>
      <c r="B71" s="50">
        <f t="shared" si="25"/>
        <v>1078.7</v>
      </c>
      <c r="C71" s="30"/>
      <c r="D71" s="16">
        <f t="shared" si="26"/>
        <v>1651.4</v>
      </c>
      <c r="E71" s="36"/>
      <c r="F71" s="16">
        <f t="shared" si="27"/>
        <v>2364.4</v>
      </c>
      <c r="G71" s="30"/>
      <c r="H71" s="16">
        <f t="shared" si="28"/>
        <v>2969.3</v>
      </c>
      <c r="I71" s="30"/>
      <c r="J71" s="16">
        <f t="shared" si="29"/>
        <v>4183.7</v>
      </c>
      <c r="K71" s="30"/>
    </row>
    <row r="72" spans="1:14" x14ac:dyDescent="0.2">
      <c r="A72" s="3">
        <v>2600</v>
      </c>
      <c r="B72" s="50">
        <f t="shared" si="25"/>
        <v>1219.4000000000001</v>
      </c>
      <c r="C72" s="30"/>
      <c r="D72" s="16">
        <f t="shared" si="26"/>
        <v>1866.8</v>
      </c>
      <c r="E72" s="36"/>
      <c r="F72" s="16">
        <f t="shared" si="27"/>
        <v>2672.8</v>
      </c>
      <c r="G72" s="30"/>
      <c r="H72" s="16">
        <f t="shared" si="28"/>
        <v>3356.6</v>
      </c>
      <c r="I72" s="30"/>
      <c r="J72" s="16">
        <f t="shared" si="29"/>
        <v>4729.3999999999996</v>
      </c>
      <c r="K72" s="30"/>
    </row>
    <row r="73" spans="1:14" x14ac:dyDescent="0.2">
      <c r="A73" s="3">
        <v>3000</v>
      </c>
      <c r="B73" s="50">
        <f t="shared" si="25"/>
        <v>1407</v>
      </c>
      <c r="C73" s="30"/>
      <c r="D73" s="16">
        <f t="shared" si="26"/>
        <v>2154</v>
      </c>
      <c r="E73" s="36"/>
      <c r="F73" s="16">
        <f t="shared" si="27"/>
        <v>3084</v>
      </c>
      <c r="G73" s="30"/>
      <c r="H73" s="16">
        <f t="shared" si="28"/>
        <v>3873</v>
      </c>
      <c r="I73" s="30"/>
      <c r="J73" s="16">
        <f t="shared" si="29"/>
        <v>5457</v>
      </c>
      <c r="K73" s="30"/>
    </row>
    <row r="74" spans="1:14" x14ac:dyDescent="0.2">
      <c r="B74" s="1"/>
      <c r="D74" s="1"/>
      <c r="F74" s="1"/>
      <c r="H74" s="1"/>
      <c r="J74" s="1"/>
    </row>
    <row r="75" spans="1:14" ht="20.25" x14ac:dyDescent="0.3">
      <c r="A75" s="72" t="s">
        <v>7</v>
      </c>
      <c r="B75" s="73"/>
      <c r="C75" s="73"/>
      <c r="D75" s="73"/>
      <c r="E75" s="73"/>
      <c r="F75" s="73"/>
      <c r="G75" s="73"/>
      <c r="H75" s="73"/>
      <c r="I75" s="73"/>
      <c r="J75" s="73"/>
      <c r="K75" s="73"/>
    </row>
    <row r="76" spans="1:14" x14ac:dyDescent="0.2">
      <c r="A76" s="12"/>
      <c r="B76" s="74">
        <v>10</v>
      </c>
      <c r="C76" s="75"/>
      <c r="D76" s="74">
        <v>11</v>
      </c>
      <c r="E76" s="75"/>
      <c r="F76" s="74">
        <v>21</v>
      </c>
      <c r="G76" s="75"/>
      <c r="H76" s="74">
        <v>22</v>
      </c>
      <c r="I76" s="75"/>
      <c r="J76" s="76">
        <v>33</v>
      </c>
      <c r="K76" s="75"/>
      <c r="L76" s="21"/>
      <c r="M76" s="21"/>
      <c r="N76" s="21"/>
    </row>
    <row r="77" spans="1:14" x14ac:dyDescent="0.2">
      <c r="A77" s="13" t="s">
        <v>0</v>
      </c>
      <c r="B77" s="14" t="s">
        <v>1</v>
      </c>
      <c r="C77" s="29" t="s">
        <v>2</v>
      </c>
      <c r="D77" s="14" t="s">
        <v>1</v>
      </c>
      <c r="E77" s="35" t="s">
        <v>2</v>
      </c>
      <c r="F77" s="14" t="s">
        <v>1</v>
      </c>
      <c r="G77" s="29" t="s">
        <v>2</v>
      </c>
      <c r="H77" s="14" t="s">
        <v>1</v>
      </c>
      <c r="I77" s="29" t="s">
        <v>2</v>
      </c>
      <c r="J77" s="14" t="s">
        <v>1</v>
      </c>
      <c r="K77" s="29" t="s">
        <v>2</v>
      </c>
      <c r="L77" s="21"/>
      <c r="M77" s="21"/>
      <c r="N77" s="21"/>
    </row>
    <row r="78" spans="1:14" x14ac:dyDescent="0.2">
      <c r="A78" s="2">
        <v>400</v>
      </c>
      <c r="B78" s="16">
        <f t="shared" ref="B78:B82" si="30">$B$84*$A78/1000</f>
        <v>240</v>
      </c>
      <c r="C78" s="30"/>
      <c r="D78" s="16">
        <f t="shared" ref="D78:D82" si="31">$D$84*$A78/1000</f>
        <v>341.2</v>
      </c>
      <c r="E78" s="36"/>
      <c r="F78" s="16">
        <f t="shared" ref="F78:F82" si="32">$F$84*$A78/1000</f>
        <v>474.4</v>
      </c>
      <c r="G78" s="30"/>
      <c r="H78" s="16">
        <f t="shared" ref="H78:H82" si="33">$H$84*$A78/1000</f>
        <v>617.20000000000005</v>
      </c>
      <c r="I78" s="30"/>
      <c r="J78" s="16">
        <f t="shared" ref="J78:J82" si="34">$J$84*$A78/1000</f>
        <v>832</v>
      </c>
      <c r="K78" s="30"/>
      <c r="L78" s="4"/>
      <c r="M78" s="21"/>
      <c r="N78" s="21"/>
    </row>
    <row r="79" spans="1:14" x14ac:dyDescent="0.2">
      <c r="A79" s="3">
        <v>500</v>
      </c>
      <c r="B79" s="16">
        <f t="shared" si="30"/>
        <v>300</v>
      </c>
      <c r="C79" s="30"/>
      <c r="D79" s="16">
        <f t="shared" si="31"/>
        <v>426.5</v>
      </c>
      <c r="E79" s="36"/>
      <c r="F79" s="16">
        <f t="shared" si="32"/>
        <v>593</v>
      </c>
      <c r="G79" s="30"/>
      <c r="H79" s="16">
        <f t="shared" si="33"/>
        <v>771.5</v>
      </c>
      <c r="I79" s="30"/>
      <c r="J79" s="16">
        <f t="shared" si="34"/>
        <v>1040</v>
      </c>
      <c r="K79" s="30"/>
      <c r="L79" s="4"/>
      <c r="M79" s="21"/>
      <c r="N79" s="21"/>
    </row>
    <row r="80" spans="1:14" x14ac:dyDescent="0.2">
      <c r="A80" s="3">
        <v>600</v>
      </c>
      <c r="B80" s="16">
        <f t="shared" si="30"/>
        <v>360</v>
      </c>
      <c r="C80" s="30"/>
      <c r="D80" s="16">
        <f t="shared" si="31"/>
        <v>511.8</v>
      </c>
      <c r="E80" s="36"/>
      <c r="F80" s="16">
        <f t="shared" si="32"/>
        <v>711.6</v>
      </c>
      <c r="G80" s="30"/>
      <c r="H80" s="16">
        <f t="shared" si="33"/>
        <v>925.8</v>
      </c>
      <c r="I80" s="30"/>
      <c r="J80" s="16">
        <f t="shared" si="34"/>
        <v>1248</v>
      </c>
      <c r="K80" s="30"/>
      <c r="L80" s="4"/>
      <c r="M80" s="21"/>
      <c r="N80" s="21"/>
    </row>
    <row r="81" spans="1:14" x14ac:dyDescent="0.2">
      <c r="A81" s="3">
        <v>700</v>
      </c>
      <c r="B81" s="16">
        <f t="shared" si="30"/>
        <v>420</v>
      </c>
      <c r="C81" s="30"/>
      <c r="D81" s="16">
        <f t="shared" si="31"/>
        <v>597.1</v>
      </c>
      <c r="E81" s="36"/>
      <c r="F81" s="16">
        <f t="shared" si="32"/>
        <v>830.2</v>
      </c>
      <c r="G81" s="30"/>
      <c r="H81" s="16">
        <f t="shared" si="33"/>
        <v>1080.0999999999999</v>
      </c>
      <c r="I81" s="30"/>
      <c r="J81" s="16">
        <f t="shared" si="34"/>
        <v>1456</v>
      </c>
      <c r="K81" s="30"/>
      <c r="L81" s="4"/>
      <c r="M81" s="21"/>
      <c r="N81" s="21"/>
    </row>
    <row r="82" spans="1:14" x14ac:dyDescent="0.2">
      <c r="A82" s="3">
        <v>800</v>
      </c>
      <c r="B82" s="16">
        <f t="shared" si="30"/>
        <v>480</v>
      </c>
      <c r="C82" s="30"/>
      <c r="D82" s="16">
        <f t="shared" si="31"/>
        <v>682.4</v>
      </c>
      <c r="E82" s="36"/>
      <c r="F82" s="16">
        <f t="shared" si="32"/>
        <v>948.8</v>
      </c>
      <c r="G82" s="30"/>
      <c r="H82" s="16">
        <f t="shared" si="33"/>
        <v>1234.4000000000001</v>
      </c>
      <c r="I82" s="30"/>
      <c r="J82" s="16">
        <f t="shared" si="34"/>
        <v>1664</v>
      </c>
      <c r="K82" s="30"/>
      <c r="L82" s="4"/>
      <c r="M82" s="21"/>
      <c r="N82" s="21"/>
    </row>
    <row r="83" spans="1:14" x14ac:dyDescent="0.2">
      <c r="A83" s="3">
        <v>900</v>
      </c>
      <c r="B83" s="16">
        <f>$B$84*$A83/1000</f>
        <v>540</v>
      </c>
      <c r="C83" s="30"/>
      <c r="D83" s="16">
        <f>$D$84*$A83/1000</f>
        <v>767.7</v>
      </c>
      <c r="E83" s="36"/>
      <c r="F83" s="16">
        <f>$F$84*$A83/1000</f>
        <v>1067.4000000000001</v>
      </c>
      <c r="G83" s="30"/>
      <c r="H83" s="16">
        <f>$H$84*$A83/1000</f>
        <v>1388.7</v>
      </c>
      <c r="I83" s="30"/>
      <c r="J83" s="16">
        <f>$J$84*$A83/1000</f>
        <v>1872</v>
      </c>
      <c r="K83" s="30"/>
      <c r="L83" s="4"/>
      <c r="M83" s="21"/>
      <c r="N83" s="21"/>
    </row>
    <row r="84" spans="1:14" x14ac:dyDescent="0.2">
      <c r="A84" s="3">
        <v>1000</v>
      </c>
      <c r="B84" s="18">
        <v>600</v>
      </c>
      <c r="C84" s="33">
        <v>1.2345999999999999</v>
      </c>
      <c r="D84" s="18">
        <v>853</v>
      </c>
      <c r="E84" s="37">
        <v>1.236</v>
      </c>
      <c r="F84" s="18">
        <v>1186</v>
      </c>
      <c r="G84" s="33">
        <v>1.2698</v>
      </c>
      <c r="H84" s="18">
        <v>1543</v>
      </c>
      <c r="I84" s="33">
        <v>1.2951999999999999</v>
      </c>
      <c r="J84" s="18">
        <v>2080</v>
      </c>
      <c r="K84" s="33">
        <v>1.2519</v>
      </c>
      <c r="L84" s="4"/>
      <c r="M84" s="21"/>
      <c r="N84" s="21"/>
    </row>
    <row r="85" spans="1:14" x14ac:dyDescent="0.2">
      <c r="A85" s="3">
        <v>1100</v>
      </c>
      <c r="B85" s="16">
        <f>$B$84*$A85/1000</f>
        <v>660</v>
      </c>
      <c r="C85" s="30"/>
      <c r="D85" s="16">
        <f>$D$84*$A85/1000</f>
        <v>938.3</v>
      </c>
      <c r="E85" s="36"/>
      <c r="F85" s="16">
        <f>$F$84*$A85/1000</f>
        <v>1304.5999999999999</v>
      </c>
      <c r="G85" s="30"/>
      <c r="H85" s="16">
        <f>$H$84*$A85/1000</f>
        <v>1697.3</v>
      </c>
      <c r="I85" s="30"/>
      <c r="J85" s="16">
        <f>$J$84*$A85/1000</f>
        <v>2288</v>
      </c>
      <c r="K85" s="30"/>
      <c r="L85" s="4"/>
      <c r="M85" s="21"/>
      <c r="N85" s="21"/>
    </row>
    <row r="86" spans="1:14" x14ac:dyDescent="0.2">
      <c r="A86" s="3">
        <v>1200</v>
      </c>
      <c r="B86" s="16">
        <f t="shared" ref="B86:B92" si="35">$B$84*$A86/1000</f>
        <v>720</v>
      </c>
      <c r="C86" s="30"/>
      <c r="D86" s="16">
        <f t="shared" ref="D86:D96" si="36">$D$84*$A86/1000</f>
        <v>1023.6</v>
      </c>
      <c r="E86" s="36"/>
      <c r="F86" s="16">
        <f t="shared" ref="F86:F96" si="37">$F$84*$A86/1000</f>
        <v>1423.2</v>
      </c>
      <c r="G86" s="30"/>
      <c r="H86" s="16">
        <f t="shared" ref="H86:H96" si="38">$H$84*$A86/1000</f>
        <v>1851.6</v>
      </c>
      <c r="I86" s="30"/>
      <c r="J86" s="16">
        <f t="shared" ref="J86:J96" si="39">$J$84*$A86/1000</f>
        <v>2496</v>
      </c>
      <c r="K86" s="30"/>
      <c r="L86" s="4"/>
      <c r="M86" s="21"/>
      <c r="N86" s="21"/>
    </row>
    <row r="87" spans="1:14" x14ac:dyDescent="0.2">
      <c r="A87" s="3">
        <v>1300</v>
      </c>
      <c r="B87" s="16">
        <f t="shared" si="35"/>
        <v>780</v>
      </c>
      <c r="C87" s="30"/>
      <c r="D87" s="16">
        <f t="shared" si="36"/>
        <v>1108.9000000000001</v>
      </c>
      <c r="E87" s="36"/>
      <c r="F87" s="16">
        <f t="shared" si="37"/>
        <v>1541.8</v>
      </c>
      <c r="G87" s="30"/>
      <c r="H87" s="16">
        <f t="shared" si="38"/>
        <v>2005.9</v>
      </c>
      <c r="I87" s="30"/>
      <c r="J87" s="16">
        <f t="shared" si="39"/>
        <v>2704</v>
      </c>
      <c r="K87" s="30"/>
      <c r="L87" s="4"/>
      <c r="M87" s="21"/>
      <c r="N87" s="21"/>
    </row>
    <row r="88" spans="1:14" x14ac:dyDescent="0.2">
      <c r="A88" s="3">
        <v>1400</v>
      </c>
      <c r="B88" s="16">
        <f t="shared" si="35"/>
        <v>840</v>
      </c>
      <c r="C88" s="30"/>
      <c r="D88" s="16">
        <f t="shared" si="36"/>
        <v>1194.2</v>
      </c>
      <c r="E88" s="36"/>
      <c r="F88" s="16">
        <f t="shared" si="37"/>
        <v>1660.4</v>
      </c>
      <c r="G88" s="30"/>
      <c r="H88" s="16">
        <f t="shared" si="38"/>
        <v>2160.1999999999998</v>
      </c>
      <c r="I88" s="30"/>
      <c r="J88" s="16">
        <f t="shared" si="39"/>
        <v>2912</v>
      </c>
      <c r="K88" s="30"/>
      <c r="L88" s="4"/>
      <c r="M88" s="21"/>
      <c r="N88" s="21"/>
    </row>
    <row r="89" spans="1:14" x14ac:dyDescent="0.2">
      <c r="A89" s="3">
        <v>1500</v>
      </c>
      <c r="B89" s="16">
        <f t="shared" si="35"/>
        <v>900</v>
      </c>
      <c r="C89" s="30"/>
      <c r="D89" s="16">
        <f t="shared" si="36"/>
        <v>1279.5</v>
      </c>
      <c r="E89" s="36"/>
      <c r="F89" s="16">
        <f t="shared" si="37"/>
        <v>1779</v>
      </c>
      <c r="G89" s="30"/>
      <c r="H89" s="16">
        <f t="shared" si="38"/>
        <v>2314.5</v>
      </c>
      <c r="I89" s="30"/>
      <c r="J89" s="16">
        <f t="shared" si="39"/>
        <v>3120</v>
      </c>
      <c r="K89" s="30"/>
      <c r="L89" s="4"/>
      <c r="M89" s="21"/>
      <c r="N89" s="21"/>
    </row>
    <row r="90" spans="1:14" x14ac:dyDescent="0.2">
      <c r="A90" s="3">
        <v>1600</v>
      </c>
      <c r="B90" s="16">
        <f t="shared" si="35"/>
        <v>960</v>
      </c>
      <c r="C90" s="30"/>
      <c r="D90" s="16">
        <f t="shared" si="36"/>
        <v>1364.8</v>
      </c>
      <c r="E90" s="36"/>
      <c r="F90" s="16">
        <f t="shared" si="37"/>
        <v>1897.6</v>
      </c>
      <c r="G90" s="30"/>
      <c r="H90" s="16">
        <f t="shared" si="38"/>
        <v>2468.8000000000002</v>
      </c>
      <c r="I90" s="30"/>
      <c r="J90" s="16">
        <f t="shared" si="39"/>
        <v>3328</v>
      </c>
      <c r="K90" s="30"/>
      <c r="L90" s="4"/>
      <c r="M90" s="21"/>
      <c r="N90" s="21"/>
    </row>
    <row r="91" spans="1:14" x14ac:dyDescent="0.2">
      <c r="A91" s="3">
        <v>1700</v>
      </c>
      <c r="B91" s="16">
        <f t="shared" si="35"/>
        <v>1020</v>
      </c>
      <c r="C91" s="30"/>
      <c r="D91" s="16">
        <f t="shared" si="36"/>
        <v>1450.1</v>
      </c>
      <c r="E91" s="36"/>
      <c r="F91" s="16">
        <f t="shared" si="37"/>
        <v>2016.2</v>
      </c>
      <c r="G91" s="30"/>
      <c r="H91" s="16">
        <f t="shared" si="38"/>
        <v>2623.1</v>
      </c>
      <c r="I91" s="30"/>
      <c r="J91" s="16">
        <f t="shared" si="39"/>
        <v>3536</v>
      </c>
      <c r="K91" s="30"/>
      <c r="L91" s="4"/>
      <c r="M91" s="21"/>
      <c r="N91" s="21"/>
    </row>
    <row r="92" spans="1:14" x14ac:dyDescent="0.2">
      <c r="A92" s="3">
        <v>1800</v>
      </c>
      <c r="B92" s="16">
        <f t="shared" si="35"/>
        <v>1080</v>
      </c>
      <c r="C92" s="30"/>
      <c r="D92" s="16">
        <f t="shared" si="36"/>
        <v>1535.4</v>
      </c>
      <c r="E92" s="36"/>
      <c r="F92" s="16">
        <f t="shared" si="37"/>
        <v>2134.8000000000002</v>
      </c>
      <c r="G92" s="30"/>
      <c r="H92" s="16">
        <f t="shared" si="38"/>
        <v>2777.4</v>
      </c>
      <c r="I92" s="30"/>
      <c r="J92" s="16">
        <f t="shared" si="39"/>
        <v>3744</v>
      </c>
      <c r="K92" s="30"/>
      <c r="L92" s="4"/>
      <c r="M92" s="21"/>
      <c r="N92" s="21"/>
    </row>
    <row r="93" spans="1:14" x14ac:dyDescent="0.2">
      <c r="A93" s="3">
        <v>2000</v>
      </c>
      <c r="B93" s="16">
        <f t="shared" ref="B93:B96" si="40">$B$84*$A93/1000</f>
        <v>1200</v>
      </c>
      <c r="C93" s="30"/>
      <c r="D93" s="16">
        <f t="shared" si="36"/>
        <v>1706</v>
      </c>
      <c r="E93" s="36"/>
      <c r="F93" s="16">
        <f t="shared" si="37"/>
        <v>2372</v>
      </c>
      <c r="G93" s="30"/>
      <c r="H93" s="16">
        <f t="shared" si="38"/>
        <v>3086</v>
      </c>
      <c r="I93" s="30"/>
      <c r="J93" s="16">
        <f t="shared" si="39"/>
        <v>4160</v>
      </c>
      <c r="K93" s="30"/>
      <c r="L93" s="4"/>
      <c r="M93" s="21"/>
      <c r="N93" s="21"/>
    </row>
    <row r="94" spans="1:14" x14ac:dyDescent="0.2">
      <c r="A94" s="3">
        <v>2300</v>
      </c>
      <c r="B94" s="22">
        <f t="shared" si="40"/>
        <v>1380</v>
      </c>
      <c r="C94" s="31"/>
      <c r="D94" s="22">
        <f t="shared" si="36"/>
        <v>1961.9</v>
      </c>
      <c r="E94" s="38"/>
      <c r="F94" s="22">
        <f t="shared" si="37"/>
        <v>2727.8</v>
      </c>
      <c r="G94" s="31"/>
      <c r="H94" s="22">
        <f t="shared" si="38"/>
        <v>3548.9</v>
      </c>
      <c r="I94" s="31"/>
      <c r="J94" s="22">
        <f t="shared" si="39"/>
        <v>4784</v>
      </c>
      <c r="K94" s="31"/>
      <c r="L94" s="4"/>
    </row>
    <row r="95" spans="1:14" x14ac:dyDescent="0.2">
      <c r="A95" s="3">
        <v>2600</v>
      </c>
      <c r="B95" s="22">
        <f t="shared" si="40"/>
        <v>1560</v>
      </c>
      <c r="C95" s="31"/>
      <c r="D95" s="22">
        <f t="shared" si="36"/>
        <v>2217.8000000000002</v>
      </c>
      <c r="E95" s="38"/>
      <c r="F95" s="22">
        <f t="shared" si="37"/>
        <v>3083.6</v>
      </c>
      <c r="G95" s="31"/>
      <c r="H95" s="22">
        <f t="shared" si="38"/>
        <v>4011.8</v>
      </c>
      <c r="I95" s="31"/>
      <c r="J95" s="22">
        <f t="shared" si="39"/>
        <v>5408</v>
      </c>
      <c r="K95" s="31"/>
      <c r="L95" s="4"/>
    </row>
    <row r="96" spans="1:14" x14ac:dyDescent="0.2">
      <c r="A96" s="3">
        <v>3000</v>
      </c>
      <c r="B96" s="22">
        <f t="shared" si="40"/>
        <v>1800</v>
      </c>
      <c r="C96" s="31"/>
      <c r="D96" s="22">
        <f t="shared" si="36"/>
        <v>2559</v>
      </c>
      <c r="E96" s="38"/>
      <c r="F96" s="22">
        <f t="shared" si="37"/>
        <v>3558</v>
      </c>
      <c r="G96" s="31"/>
      <c r="H96" s="22">
        <f t="shared" si="38"/>
        <v>4629</v>
      </c>
      <c r="I96" s="31"/>
      <c r="J96" s="22">
        <f t="shared" si="39"/>
        <v>6240</v>
      </c>
      <c r="K96" s="31"/>
      <c r="L96" s="4"/>
    </row>
    <row r="98" spans="1:11" ht="20.25" x14ac:dyDescent="0.3">
      <c r="A98" s="72" t="s">
        <v>8</v>
      </c>
      <c r="B98" s="73"/>
      <c r="C98" s="73"/>
      <c r="D98" s="73"/>
      <c r="E98" s="73"/>
      <c r="F98" s="73"/>
      <c r="G98" s="73"/>
      <c r="H98" s="73"/>
      <c r="I98" s="73"/>
      <c r="J98" s="73"/>
      <c r="K98" s="73"/>
    </row>
    <row r="99" spans="1:11" x14ac:dyDescent="0.2">
      <c r="A99" s="12"/>
      <c r="B99" s="74">
        <v>10</v>
      </c>
      <c r="C99" s="75"/>
      <c r="D99" s="74">
        <v>11</v>
      </c>
      <c r="E99" s="75"/>
      <c r="F99" s="74">
        <v>21</v>
      </c>
      <c r="G99" s="75"/>
      <c r="H99" s="74">
        <v>22</v>
      </c>
      <c r="I99" s="75"/>
      <c r="J99" s="76">
        <v>33</v>
      </c>
      <c r="K99" s="75"/>
    </row>
    <row r="100" spans="1:11" x14ac:dyDescent="0.2">
      <c r="A100" s="13" t="s">
        <v>0</v>
      </c>
      <c r="B100" s="44" t="s">
        <v>1</v>
      </c>
      <c r="C100" s="29" t="s">
        <v>2</v>
      </c>
      <c r="D100" s="44" t="s">
        <v>1</v>
      </c>
      <c r="E100" s="35" t="s">
        <v>2</v>
      </c>
      <c r="F100" s="44" t="s">
        <v>1</v>
      </c>
      <c r="G100" s="29" t="s">
        <v>2</v>
      </c>
      <c r="H100" s="44" t="s">
        <v>1</v>
      </c>
      <c r="I100" s="29" t="s">
        <v>2</v>
      </c>
      <c r="J100" s="44" t="s">
        <v>1</v>
      </c>
      <c r="K100" s="29" t="s">
        <v>2</v>
      </c>
    </row>
    <row r="101" spans="1:11" x14ac:dyDescent="0.2">
      <c r="A101" s="2">
        <v>400</v>
      </c>
      <c r="B101" s="16">
        <f>$B$107*$A101/1000</f>
        <v>300.8</v>
      </c>
      <c r="C101" s="30"/>
      <c r="D101" s="16">
        <f>$D$107*$A101/1000</f>
        <v>403.2</v>
      </c>
      <c r="E101" s="36"/>
      <c r="F101" s="16">
        <f>$F$107*$A101/1000</f>
        <v>605.6</v>
      </c>
      <c r="G101" s="30"/>
      <c r="H101" s="16">
        <f>$H$107*$A101/1000</f>
        <v>700</v>
      </c>
      <c r="I101" s="30"/>
      <c r="J101" s="16">
        <f>$J$107*$A101/1000</f>
        <v>975.6</v>
      </c>
      <c r="K101" s="30"/>
    </row>
    <row r="102" spans="1:11" x14ac:dyDescent="0.2">
      <c r="A102" s="3">
        <v>500</v>
      </c>
      <c r="B102" s="16">
        <f t="shared" ref="B102:B105" si="41">$B$107*$A102/1000</f>
        <v>376</v>
      </c>
      <c r="C102" s="30"/>
      <c r="D102" s="16">
        <f t="shared" ref="D102:D105" si="42">$D$107*$A102/1000</f>
        <v>504</v>
      </c>
      <c r="E102" s="36"/>
      <c r="F102" s="16">
        <f t="shared" ref="F102:F105" si="43">$F$107*$A102/1000</f>
        <v>757</v>
      </c>
      <c r="G102" s="30"/>
      <c r="H102" s="16">
        <f t="shared" ref="H102:H105" si="44">$H$107*$A102/1000</f>
        <v>875</v>
      </c>
      <c r="I102" s="30"/>
      <c r="J102" s="16">
        <f t="shared" ref="J102:J105" si="45">$J$107*$A102/1000</f>
        <v>1219.5</v>
      </c>
      <c r="K102" s="30"/>
    </row>
    <row r="103" spans="1:11" x14ac:dyDescent="0.2">
      <c r="A103" s="3">
        <v>600</v>
      </c>
      <c r="B103" s="16">
        <f t="shared" si="41"/>
        <v>451.2</v>
      </c>
      <c r="C103" s="30"/>
      <c r="D103" s="16">
        <f t="shared" si="42"/>
        <v>604.79999999999995</v>
      </c>
      <c r="E103" s="36"/>
      <c r="F103" s="16">
        <f t="shared" si="43"/>
        <v>908.4</v>
      </c>
      <c r="G103" s="30"/>
      <c r="H103" s="16">
        <f t="shared" si="44"/>
        <v>1050</v>
      </c>
      <c r="I103" s="30"/>
      <c r="J103" s="16">
        <f t="shared" si="45"/>
        <v>1463.4</v>
      </c>
      <c r="K103" s="30"/>
    </row>
    <row r="104" spans="1:11" x14ac:dyDescent="0.2">
      <c r="A104" s="3">
        <v>700</v>
      </c>
      <c r="B104" s="16">
        <f t="shared" si="41"/>
        <v>526.4</v>
      </c>
      <c r="C104" s="30"/>
      <c r="D104" s="16">
        <f t="shared" si="42"/>
        <v>705.6</v>
      </c>
      <c r="E104" s="36"/>
      <c r="F104" s="16">
        <f t="shared" si="43"/>
        <v>1059.8</v>
      </c>
      <c r="G104" s="30"/>
      <c r="H104" s="16">
        <f t="shared" si="44"/>
        <v>1225</v>
      </c>
      <c r="I104" s="30"/>
      <c r="J104" s="16">
        <f t="shared" si="45"/>
        <v>1707.3</v>
      </c>
      <c r="K104" s="30"/>
    </row>
    <row r="105" spans="1:11" x14ac:dyDescent="0.2">
      <c r="A105" s="3">
        <v>800</v>
      </c>
      <c r="B105" s="16">
        <f t="shared" si="41"/>
        <v>601.6</v>
      </c>
      <c r="C105" s="30"/>
      <c r="D105" s="16">
        <f t="shared" si="42"/>
        <v>806.4</v>
      </c>
      <c r="E105" s="36"/>
      <c r="F105" s="16">
        <f t="shared" si="43"/>
        <v>1211.2</v>
      </c>
      <c r="G105" s="30"/>
      <c r="H105" s="16">
        <f t="shared" si="44"/>
        <v>1400</v>
      </c>
      <c r="I105" s="30"/>
      <c r="J105" s="16">
        <f t="shared" si="45"/>
        <v>1951.2</v>
      </c>
      <c r="K105" s="30"/>
    </row>
    <row r="106" spans="1:11" x14ac:dyDescent="0.2">
      <c r="A106" s="3">
        <v>900</v>
      </c>
      <c r="B106" s="16">
        <f>$B$107*$A106/1000</f>
        <v>676.8</v>
      </c>
      <c r="C106" s="30"/>
      <c r="D106" s="16">
        <f>$D$107*$A106/1000</f>
        <v>907.2</v>
      </c>
      <c r="E106" s="36"/>
      <c r="F106" s="16">
        <f>$F$107*$A106/1000</f>
        <v>1362.6</v>
      </c>
      <c r="G106" s="30"/>
      <c r="H106" s="16">
        <f>$H$107*$A106/1000</f>
        <v>1575</v>
      </c>
      <c r="I106" s="30"/>
      <c r="J106" s="16">
        <f>$J$107*$A106/1000</f>
        <v>2195.1</v>
      </c>
      <c r="K106" s="30"/>
    </row>
    <row r="107" spans="1:11" x14ac:dyDescent="0.2">
      <c r="A107" s="3">
        <v>1000</v>
      </c>
      <c r="B107" s="18">
        <v>752</v>
      </c>
      <c r="C107" s="33">
        <v>1.2538</v>
      </c>
      <c r="D107" s="18">
        <v>1008</v>
      </c>
      <c r="E107" s="37">
        <v>1.2391000000000001</v>
      </c>
      <c r="F107" s="18">
        <v>1514</v>
      </c>
      <c r="G107" s="33">
        <v>1.2788999999999999</v>
      </c>
      <c r="H107" s="18">
        <v>1750</v>
      </c>
      <c r="I107" s="33">
        <v>1.2941</v>
      </c>
      <c r="J107" s="18">
        <v>2439</v>
      </c>
      <c r="K107" s="33">
        <v>1.2697000000000001</v>
      </c>
    </row>
    <row r="108" spans="1:11" x14ac:dyDescent="0.2">
      <c r="A108" s="3">
        <v>1100</v>
      </c>
      <c r="B108" s="16">
        <f>$B$107*$A108/1000</f>
        <v>827.2</v>
      </c>
      <c r="C108" s="30"/>
      <c r="D108" s="16">
        <f>$D$107*$A108/1000</f>
        <v>1108.8</v>
      </c>
      <c r="E108" s="36"/>
      <c r="F108" s="16">
        <f>$F$107*$A108/1000</f>
        <v>1665.4</v>
      </c>
      <c r="G108" s="30"/>
      <c r="H108" s="16">
        <f>$H$107*$A108/1000</f>
        <v>1925</v>
      </c>
      <c r="I108" s="30"/>
      <c r="J108" s="16">
        <f>$J$107*$A108/1000</f>
        <v>2682.9</v>
      </c>
      <c r="K108" s="30"/>
    </row>
    <row r="109" spans="1:11" x14ac:dyDescent="0.2">
      <c r="A109" s="3">
        <v>1200</v>
      </c>
      <c r="B109" s="16">
        <f t="shared" ref="B109:B119" si="46">$B$107*$A109/1000</f>
        <v>902.4</v>
      </c>
      <c r="C109" s="30"/>
      <c r="D109" s="16">
        <f t="shared" ref="D109:D119" si="47">$D$107*$A109/1000</f>
        <v>1209.5999999999999</v>
      </c>
      <c r="E109" s="36"/>
      <c r="F109" s="16">
        <f t="shared" ref="F109:F119" si="48">$F$107*$A109/1000</f>
        <v>1816.8</v>
      </c>
      <c r="G109" s="30"/>
      <c r="H109" s="16">
        <f t="shared" ref="H109:H119" si="49">$H$107*$A109/1000</f>
        <v>2100</v>
      </c>
      <c r="I109" s="30"/>
      <c r="J109" s="16">
        <f t="shared" ref="J109:J119" si="50">$J$107*$A109/1000</f>
        <v>2926.8</v>
      </c>
      <c r="K109" s="30"/>
    </row>
    <row r="110" spans="1:11" x14ac:dyDescent="0.2">
      <c r="A110" s="3">
        <v>1300</v>
      </c>
      <c r="B110" s="16">
        <f t="shared" si="46"/>
        <v>977.6</v>
      </c>
      <c r="C110" s="30"/>
      <c r="D110" s="16">
        <f t="shared" si="47"/>
        <v>1310.4000000000001</v>
      </c>
      <c r="E110" s="36"/>
      <c r="F110" s="16">
        <f t="shared" si="48"/>
        <v>1968.2</v>
      </c>
      <c r="G110" s="30"/>
      <c r="H110" s="16">
        <f t="shared" si="49"/>
        <v>2275</v>
      </c>
      <c r="I110" s="30"/>
      <c r="J110" s="16">
        <f t="shared" si="50"/>
        <v>3170.7</v>
      </c>
      <c r="K110" s="30"/>
    </row>
    <row r="111" spans="1:11" x14ac:dyDescent="0.2">
      <c r="A111" s="3">
        <v>1400</v>
      </c>
      <c r="B111" s="16">
        <f t="shared" si="46"/>
        <v>1052.8</v>
      </c>
      <c r="C111" s="30"/>
      <c r="D111" s="16">
        <f t="shared" si="47"/>
        <v>1411.2</v>
      </c>
      <c r="E111" s="36"/>
      <c r="F111" s="16">
        <f t="shared" si="48"/>
        <v>2119.6</v>
      </c>
      <c r="G111" s="30"/>
      <c r="H111" s="16">
        <f t="shared" si="49"/>
        <v>2450</v>
      </c>
      <c r="I111" s="30"/>
      <c r="J111" s="16">
        <f t="shared" si="50"/>
        <v>3414.6</v>
      </c>
      <c r="K111" s="30"/>
    </row>
    <row r="112" spans="1:11" x14ac:dyDescent="0.2">
      <c r="A112" s="3">
        <v>1500</v>
      </c>
      <c r="B112" s="16">
        <f t="shared" si="46"/>
        <v>1128</v>
      </c>
      <c r="C112" s="30"/>
      <c r="D112" s="16">
        <f t="shared" si="47"/>
        <v>1512</v>
      </c>
      <c r="E112" s="36"/>
      <c r="F112" s="16">
        <f t="shared" si="48"/>
        <v>2271</v>
      </c>
      <c r="G112" s="30"/>
      <c r="H112" s="16">
        <f t="shared" si="49"/>
        <v>2625</v>
      </c>
      <c r="I112" s="30"/>
      <c r="J112" s="16">
        <f t="shared" si="50"/>
        <v>3658.5</v>
      </c>
      <c r="K112" s="30"/>
    </row>
    <row r="113" spans="1:11" x14ac:dyDescent="0.2">
      <c r="A113" s="3">
        <v>1600</v>
      </c>
      <c r="B113" s="16">
        <f t="shared" si="46"/>
        <v>1203.2</v>
      </c>
      <c r="C113" s="30"/>
      <c r="D113" s="16">
        <f t="shared" si="47"/>
        <v>1612.8</v>
      </c>
      <c r="E113" s="36"/>
      <c r="F113" s="16">
        <f t="shared" si="48"/>
        <v>2422.4</v>
      </c>
      <c r="G113" s="30"/>
      <c r="H113" s="16">
        <f t="shared" si="49"/>
        <v>2800</v>
      </c>
      <c r="I113" s="30"/>
      <c r="J113" s="16">
        <f t="shared" si="50"/>
        <v>3902.4</v>
      </c>
      <c r="K113" s="30"/>
    </row>
    <row r="114" spans="1:11" x14ac:dyDescent="0.2">
      <c r="A114" s="3">
        <v>1700</v>
      </c>
      <c r="B114" s="16">
        <f t="shared" si="46"/>
        <v>1278.4000000000001</v>
      </c>
      <c r="C114" s="30"/>
      <c r="D114" s="16">
        <f t="shared" si="47"/>
        <v>1713.6</v>
      </c>
      <c r="E114" s="36"/>
      <c r="F114" s="16">
        <f t="shared" si="48"/>
        <v>2573.8000000000002</v>
      </c>
      <c r="G114" s="30"/>
      <c r="H114" s="16">
        <f t="shared" si="49"/>
        <v>2975</v>
      </c>
      <c r="I114" s="30"/>
      <c r="J114" s="16">
        <f t="shared" si="50"/>
        <v>4146.3</v>
      </c>
      <c r="K114" s="30"/>
    </row>
    <row r="115" spans="1:11" x14ac:dyDescent="0.2">
      <c r="A115" s="3">
        <v>1800</v>
      </c>
      <c r="B115" s="16">
        <f t="shared" si="46"/>
        <v>1353.6</v>
      </c>
      <c r="C115" s="30"/>
      <c r="D115" s="16">
        <f t="shared" si="47"/>
        <v>1814.4</v>
      </c>
      <c r="E115" s="36"/>
      <c r="F115" s="16">
        <f t="shared" si="48"/>
        <v>2725.2</v>
      </c>
      <c r="G115" s="30"/>
      <c r="H115" s="16">
        <f t="shared" si="49"/>
        <v>3150</v>
      </c>
      <c r="I115" s="30"/>
      <c r="J115" s="16">
        <f t="shared" si="50"/>
        <v>4390.2</v>
      </c>
      <c r="K115" s="30"/>
    </row>
    <row r="116" spans="1:11" x14ac:dyDescent="0.2">
      <c r="A116" s="3">
        <v>2000</v>
      </c>
      <c r="B116" s="16">
        <f t="shared" si="46"/>
        <v>1504</v>
      </c>
      <c r="C116" s="30"/>
      <c r="D116" s="16">
        <f t="shared" si="47"/>
        <v>2016</v>
      </c>
      <c r="E116" s="36"/>
      <c r="F116" s="16">
        <f t="shared" si="48"/>
        <v>3028</v>
      </c>
      <c r="G116" s="30"/>
      <c r="H116" s="16">
        <f t="shared" si="49"/>
        <v>3500</v>
      </c>
      <c r="I116" s="30"/>
      <c r="J116" s="16">
        <f t="shared" si="50"/>
        <v>4878</v>
      </c>
      <c r="K116" s="30"/>
    </row>
    <row r="117" spans="1:11" x14ac:dyDescent="0.2">
      <c r="A117" s="3">
        <v>2300</v>
      </c>
      <c r="B117" s="16">
        <f t="shared" si="46"/>
        <v>1729.6</v>
      </c>
      <c r="C117" s="31"/>
      <c r="D117" s="16">
        <f t="shared" si="47"/>
        <v>2318.4</v>
      </c>
      <c r="E117" s="38"/>
      <c r="F117" s="16">
        <f t="shared" si="48"/>
        <v>3482.2</v>
      </c>
      <c r="G117" s="31"/>
      <c r="H117" s="16">
        <f t="shared" si="49"/>
        <v>4025</v>
      </c>
      <c r="I117" s="31"/>
      <c r="J117" s="16">
        <f t="shared" si="50"/>
        <v>5609.7</v>
      </c>
      <c r="K117" s="31"/>
    </row>
    <row r="118" spans="1:11" x14ac:dyDescent="0.2">
      <c r="A118" s="3">
        <v>2600</v>
      </c>
      <c r="B118" s="16">
        <f t="shared" si="46"/>
        <v>1955.2</v>
      </c>
      <c r="C118" s="31"/>
      <c r="D118" s="16">
        <f t="shared" si="47"/>
        <v>2620.8000000000002</v>
      </c>
      <c r="E118" s="38"/>
      <c r="F118" s="16">
        <f t="shared" si="48"/>
        <v>3936.4</v>
      </c>
      <c r="G118" s="31"/>
      <c r="H118" s="16">
        <f t="shared" si="49"/>
        <v>4550</v>
      </c>
      <c r="I118" s="31"/>
      <c r="J118" s="16">
        <f t="shared" si="50"/>
        <v>6341.4</v>
      </c>
      <c r="K118" s="31"/>
    </row>
    <row r="119" spans="1:11" x14ac:dyDescent="0.2">
      <c r="A119" s="3">
        <v>3000</v>
      </c>
      <c r="B119" s="16">
        <f t="shared" si="46"/>
        <v>2256</v>
      </c>
      <c r="C119" s="31"/>
      <c r="D119" s="16">
        <f t="shared" si="47"/>
        <v>3024</v>
      </c>
      <c r="E119" s="38"/>
      <c r="F119" s="16">
        <f t="shared" si="48"/>
        <v>4542</v>
      </c>
      <c r="G119" s="31"/>
      <c r="H119" s="16">
        <f t="shared" si="49"/>
        <v>5250</v>
      </c>
      <c r="I119" s="31"/>
      <c r="J119" s="16">
        <f t="shared" si="50"/>
        <v>7317</v>
      </c>
      <c r="K119" s="31"/>
    </row>
    <row r="121" spans="1:11" ht="20.25" x14ac:dyDescent="0.3">
      <c r="A121" s="72" t="s">
        <v>3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</row>
    <row r="122" spans="1:11" x14ac:dyDescent="0.2">
      <c r="A122" s="12"/>
      <c r="B122" s="74">
        <v>10</v>
      </c>
      <c r="C122" s="75"/>
      <c r="D122" s="74">
        <v>11</v>
      </c>
      <c r="E122" s="75"/>
      <c r="F122" s="74">
        <v>21</v>
      </c>
      <c r="G122" s="75"/>
      <c r="H122" s="74">
        <v>22</v>
      </c>
      <c r="I122" s="75"/>
      <c r="J122" s="76">
        <v>33</v>
      </c>
      <c r="K122" s="75"/>
    </row>
    <row r="123" spans="1:11" x14ac:dyDescent="0.2">
      <c r="A123" s="13" t="s">
        <v>0</v>
      </c>
      <c r="B123" s="44" t="s">
        <v>1</v>
      </c>
      <c r="C123" s="29" t="s">
        <v>2</v>
      </c>
      <c r="D123" s="44" t="s">
        <v>1</v>
      </c>
      <c r="E123" s="35" t="s">
        <v>2</v>
      </c>
      <c r="F123" s="44" t="s">
        <v>1</v>
      </c>
      <c r="G123" s="29" t="s">
        <v>2</v>
      </c>
      <c r="H123" s="44" t="s">
        <v>1</v>
      </c>
      <c r="I123" s="29" t="s">
        <v>2</v>
      </c>
      <c r="J123" s="44" t="s">
        <v>1</v>
      </c>
      <c r="K123" s="29" t="s">
        <v>2</v>
      </c>
    </row>
    <row r="124" spans="1:11" x14ac:dyDescent="0.2">
      <c r="A124" s="2">
        <v>400</v>
      </c>
      <c r="B124" s="16">
        <f>$B$130*$A124/1000</f>
        <v>323.60000000000002</v>
      </c>
      <c r="C124" s="30"/>
      <c r="D124" s="16">
        <f>$D$130*$A124/1000</f>
        <v>464.4</v>
      </c>
      <c r="E124" s="36"/>
      <c r="F124" s="16">
        <f>$F$130*$A124/1000</f>
        <v>642</v>
      </c>
      <c r="G124" s="30"/>
      <c r="H124" s="16">
        <f>$H$130*$A124/1000</f>
        <v>766</v>
      </c>
      <c r="I124" s="30"/>
      <c r="J124" s="16">
        <f>$J$130*$A124/1000</f>
        <v>1095.2</v>
      </c>
      <c r="K124" s="30"/>
    </row>
    <row r="125" spans="1:11" x14ac:dyDescent="0.2">
      <c r="A125" s="3">
        <v>500</v>
      </c>
      <c r="B125" s="16">
        <f t="shared" ref="B125:B128" si="51">$B$130*$A125/1000</f>
        <v>404.5</v>
      </c>
      <c r="C125" s="30"/>
      <c r="D125" s="16">
        <f t="shared" ref="D125:D128" si="52">$D$130*$A125/1000</f>
        <v>580.5</v>
      </c>
      <c r="E125" s="36"/>
      <c r="F125" s="16">
        <f t="shared" ref="F125:F128" si="53">$F$130*$A125/1000</f>
        <v>802.5</v>
      </c>
      <c r="G125" s="30"/>
      <c r="H125" s="16">
        <f t="shared" ref="H125:H128" si="54">$H$130*$A125/1000</f>
        <v>957.5</v>
      </c>
      <c r="I125" s="30"/>
      <c r="J125" s="16">
        <f t="shared" ref="J125:J129" si="55">$J$130*$A125/1000</f>
        <v>1369</v>
      </c>
      <c r="K125" s="30"/>
    </row>
    <row r="126" spans="1:11" x14ac:dyDescent="0.2">
      <c r="A126" s="3">
        <v>600</v>
      </c>
      <c r="B126" s="16">
        <f t="shared" si="51"/>
        <v>485.4</v>
      </c>
      <c r="C126" s="30"/>
      <c r="D126" s="16">
        <f t="shared" si="52"/>
        <v>696.6</v>
      </c>
      <c r="E126" s="36"/>
      <c r="F126" s="16">
        <f t="shared" si="53"/>
        <v>963</v>
      </c>
      <c r="G126" s="30"/>
      <c r="H126" s="16">
        <f t="shared" si="54"/>
        <v>1149</v>
      </c>
      <c r="I126" s="30"/>
      <c r="J126" s="16">
        <f t="shared" si="55"/>
        <v>1642.8</v>
      </c>
      <c r="K126" s="30"/>
    </row>
    <row r="127" spans="1:11" x14ac:dyDescent="0.2">
      <c r="A127" s="3">
        <v>700</v>
      </c>
      <c r="B127" s="16">
        <f t="shared" si="51"/>
        <v>566.29999999999995</v>
      </c>
      <c r="C127" s="30"/>
      <c r="D127" s="16">
        <f t="shared" si="52"/>
        <v>812.7</v>
      </c>
      <c r="E127" s="36"/>
      <c r="F127" s="16">
        <f t="shared" si="53"/>
        <v>1123.5</v>
      </c>
      <c r="G127" s="30"/>
      <c r="H127" s="16">
        <f t="shared" si="54"/>
        <v>1340.5</v>
      </c>
      <c r="I127" s="30"/>
      <c r="J127" s="16">
        <f t="shared" si="55"/>
        <v>1916.6</v>
      </c>
      <c r="K127" s="30"/>
    </row>
    <row r="128" spans="1:11" x14ac:dyDescent="0.2">
      <c r="A128" s="3">
        <v>800</v>
      </c>
      <c r="B128" s="16">
        <f t="shared" si="51"/>
        <v>647.20000000000005</v>
      </c>
      <c r="C128" s="30"/>
      <c r="D128" s="16">
        <f t="shared" si="52"/>
        <v>928.8</v>
      </c>
      <c r="E128" s="36"/>
      <c r="F128" s="16">
        <f t="shared" si="53"/>
        <v>1284</v>
      </c>
      <c r="G128" s="30"/>
      <c r="H128" s="16">
        <f t="shared" si="54"/>
        <v>1532</v>
      </c>
      <c r="I128" s="30"/>
      <c r="J128" s="16">
        <f t="shared" si="55"/>
        <v>2190.4</v>
      </c>
      <c r="K128" s="30"/>
    </row>
    <row r="129" spans="1:11" x14ac:dyDescent="0.2">
      <c r="A129" s="3">
        <v>900</v>
      </c>
      <c r="B129" s="16">
        <f>$B$130*$A129/1000</f>
        <v>728.1</v>
      </c>
      <c r="C129" s="30"/>
      <c r="D129" s="16">
        <f>$D$130*$A129/1000</f>
        <v>1044.9000000000001</v>
      </c>
      <c r="E129" s="36"/>
      <c r="F129" s="16">
        <f>$F$130*$A129/1000</f>
        <v>1444.5</v>
      </c>
      <c r="G129" s="30"/>
      <c r="H129" s="16">
        <f>$H$130*$A129/1000</f>
        <v>1723.5</v>
      </c>
      <c r="I129" s="30"/>
      <c r="J129" s="16">
        <f t="shared" si="55"/>
        <v>2464.1999999999998</v>
      </c>
      <c r="K129" s="30"/>
    </row>
    <row r="130" spans="1:11" x14ac:dyDescent="0.2">
      <c r="A130" s="3">
        <v>1000</v>
      </c>
      <c r="B130" s="18">
        <v>809</v>
      </c>
      <c r="C130" s="33">
        <v>1.3080000000000001</v>
      </c>
      <c r="D130" s="18">
        <v>1161</v>
      </c>
      <c r="E130" s="37">
        <v>1.2809999999999999</v>
      </c>
      <c r="F130" s="18">
        <v>1605</v>
      </c>
      <c r="G130" s="33">
        <v>1.3120000000000001</v>
      </c>
      <c r="H130" s="18">
        <v>1915</v>
      </c>
      <c r="I130" s="33">
        <v>1.3280000000000001</v>
      </c>
      <c r="J130" s="18">
        <v>2738</v>
      </c>
      <c r="K130" s="33">
        <v>1.335</v>
      </c>
    </row>
    <row r="131" spans="1:11" x14ac:dyDescent="0.2">
      <c r="A131" s="3">
        <v>1100</v>
      </c>
      <c r="B131" s="16">
        <f>$B$130*$A131/1000</f>
        <v>889.9</v>
      </c>
      <c r="C131" s="30"/>
      <c r="D131" s="16">
        <f>$D$130*$A131/1000</f>
        <v>1277.0999999999999</v>
      </c>
      <c r="E131" s="36"/>
      <c r="F131" s="16">
        <f>$F$130*$A131/1000</f>
        <v>1765.5</v>
      </c>
      <c r="G131" s="30"/>
      <c r="H131" s="16">
        <f>$H$130*$A131/1000</f>
        <v>2106.5</v>
      </c>
      <c r="I131" s="30"/>
      <c r="J131" s="16">
        <f>$J$130*$A131/1000</f>
        <v>3011.8</v>
      </c>
      <c r="K131" s="30"/>
    </row>
    <row r="132" spans="1:11" x14ac:dyDescent="0.2">
      <c r="A132" s="3">
        <v>1200</v>
      </c>
      <c r="B132" s="16">
        <f t="shared" ref="B132:B142" si="56">$B$130*$A132/1000</f>
        <v>970.8</v>
      </c>
      <c r="C132" s="30"/>
      <c r="D132" s="16">
        <f t="shared" ref="D132:D142" si="57">$D$130*$A132/1000</f>
        <v>1393.2</v>
      </c>
      <c r="E132" s="36"/>
      <c r="F132" s="16">
        <f t="shared" ref="F132:F142" si="58">$F$130*$A132/1000</f>
        <v>1926</v>
      </c>
      <c r="G132" s="30"/>
      <c r="H132" s="16">
        <f t="shared" ref="H132:H142" si="59">$H$130*$A132/1000</f>
        <v>2298</v>
      </c>
      <c r="I132" s="30"/>
      <c r="J132" s="16">
        <f t="shared" ref="J132:J142" si="60">$J$130*$A132/1000</f>
        <v>3285.6</v>
      </c>
      <c r="K132" s="30"/>
    </row>
    <row r="133" spans="1:11" x14ac:dyDescent="0.2">
      <c r="A133" s="3"/>
      <c r="B133" s="16"/>
      <c r="C133" s="30"/>
      <c r="D133" s="16"/>
      <c r="E133" s="36"/>
      <c r="F133" s="16"/>
      <c r="G133" s="30"/>
      <c r="H133" s="16"/>
      <c r="I133" s="30"/>
      <c r="J133" s="16"/>
      <c r="K133" s="30"/>
    </row>
    <row r="134" spans="1:11" x14ac:dyDescent="0.2">
      <c r="A134" s="3">
        <v>1400</v>
      </c>
      <c r="B134" s="16">
        <f t="shared" si="56"/>
        <v>1132.5999999999999</v>
      </c>
      <c r="C134" s="30"/>
      <c r="D134" s="16">
        <f t="shared" si="57"/>
        <v>1625.4</v>
      </c>
      <c r="E134" s="36"/>
      <c r="F134" s="16">
        <f t="shared" si="58"/>
        <v>2247</v>
      </c>
      <c r="G134" s="30"/>
      <c r="H134" s="16">
        <f t="shared" si="59"/>
        <v>2681</v>
      </c>
      <c r="I134" s="30"/>
      <c r="J134" s="16">
        <f t="shared" si="60"/>
        <v>3833.2</v>
      </c>
      <c r="K134" s="30"/>
    </row>
    <row r="135" spans="1:11" x14ac:dyDescent="0.2">
      <c r="A135" s="3"/>
      <c r="B135" s="16"/>
      <c r="C135" s="30"/>
      <c r="D135" s="16"/>
      <c r="E135" s="36"/>
      <c r="F135" s="16"/>
      <c r="G135" s="30"/>
      <c r="H135" s="16"/>
      <c r="I135" s="30"/>
      <c r="J135" s="16"/>
      <c r="K135" s="30"/>
    </row>
    <row r="136" spans="1:11" x14ac:dyDescent="0.2">
      <c r="A136" s="3">
        <v>1600</v>
      </c>
      <c r="B136" s="16">
        <f t="shared" si="56"/>
        <v>1294.4000000000001</v>
      </c>
      <c r="C136" s="30"/>
      <c r="D136" s="16">
        <f t="shared" si="57"/>
        <v>1857.6</v>
      </c>
      <c r="E136" s="36"/>
      <c r="F136" s="16">
        <f t="shared" si="58"/>
        <v>2568</v>
      </c>
      <c r="G136" s="30"/>
      <c r="H136" s="16">
        <f t="shared" si="59"/>
        <v>3064</v>
      </c>
      <c r="I136" s="30"/>
      <c r="J136" s="16">
        <f t="shared" si="60"/>
        <v>4380.8</v>
      </c>
      <c r="K136" s="30"/>
    </row>
    <row r="137" spans="1:11" x14ac:dyDescent="0.2">
      <c r="A137" s="3"/>
      <c r="B137" s="16"/>
      <c r="C137" s="30"/>
      <c r="D137" s="16"/>
      <c r="E137" s="36"/>
      <c r="F137" s="16"/>
      <c r="G137" s="30"/>
      <c r="H137" s="16"/>
      <c r="I137" s="30"/>
      <c r="J137" s="16"/>
      <c r="K137" s="30"/>
    </row>
    <row r="138" spans="1:11" x14ac:dyDescent="0.2">
      <c r="A138" s="3">
        <v>1800</v>
      </c>
      <c r="B138" s="16">
        <f t="shared" si="56"/>
        <v>1456.2</v>
      </c>
      <c r="C138" s="30"/>
      <c r="D138" s="16">
        <f t="shared" si="57"/>
        <v>2089.8000000000002</v>
      </c>
      <c r="E138" s="36"/>
      <c r="F138" s="16">
        <f t="shared" si="58"/>
        <v>2889</v>
      </c>
      <c r="G138" s="30"/>
      <c r="H138" s="16">
        <f t="shared" si="59"/>
        <v>3447</v>
      </c>
      <c r="I138" s="30"/>
      <c r="J138" s="16">
        <f t="shared" si="60"/>
        <v>4928.3999999999996</v>
      </c>
      <c r="K138" s="30"/>
    </row>
    <row r="139" spans="1:11" x14ac:dyDescent="0.2">
      <c r="A139" s="3">
        <v>2000</v>
      </c>
      <c r="B139" s="16">
        <f t="shared" si="56"/>
        <v>1618</v>
      </c>
      <c r="C139" s="30"/>
      <c r="D139" s="16">
        <f t="shared" si="57"/>
        <v>2322</v>
      </c>
      <c r="E139" s="36"/>
      <c r="F139" s="16">
        <f t="shared" si="58"/>
        <v>3210</v>
      </c>
      <c r="G139" s="30"/>
      <c r="H139" s="16">
        <f t="shared" si="59"/>
        <v>3830</v>
      </c>
      <c r="I139" s="30"/>
      <c r="J139" s="16">
        <f t="shared" si="60"/>
        <v>5476</v>
      </c>
      <c r="K139" s="30"/>
    </row>
    <row r="140" spans="1:11" x14ac:dyDescent="0.2">
      <c r="A140" s="3">
        <v>2300</v>
      </c>
      <c r="B140" s="16">
        <f t="shared" si="56"/>
        <v>1860.7</v>
      </c>
      <c r="C140" s="31"/>
      <c r="D140" s="16">
        <f t="shared" si="57"/>
        <v>2670.3</v>
      </c>
      <c r="E140" s="38"/>
      <c r="F140" s="16">
        <f t="shared" si="58"/>
        <v>3691.5</v>
      </c>
      <c r="G140" s="31"/>
      <c r="H140" s="16">
        <f t="shared" si="59"/>
        <v>4404.5</v>
      </c>
      <c r="I140" s="31"/>
      <c r="J140" s="16">
        <f t="shared" si="60"/>
        <v>6297.4</v>
      </c>
      <c r="K140" s="31"/>
    </row>
    <row r="141" spans="1:11" x14ac:dyDescent="0.2">
      <c r="A141" s="3">
        <v>2600</v>
      </c>
      <c r="B141" s="16">
        <f t="shared" si="56"/>
        <v>2103.4</v>
      </c>
      <c r="C141" s="31"/>
      <c r="D141" s="16">
        <f t="shared" si="57"/>
        <v>3018.6</v>
      </c>
      <c r="E141" s="38"/>
      <c r="F141" s="16">
        <f t="shared" si="58"/>
        <v>4173</v>
      </c>
      <c r="G141" s="31"/>
      <c r="H141" s="16">
        <f t="shared" si="59"/>
        <v>4979</v>
      </c>
      <c r="I141" s="31"/>
      <c r="J141" s="16">
        <f t="shared" si="60"/>
        <v>7118.8</v>
      </c>
      <c r="K141" s="31"/>
    </row>
    <row r="142" spans="1:11" x14ac:dyDescent="0.2">
      <c r="A142" s="3">
        <v>3000</v>
      </c>
      <c r="B142" s="16">
        <f t="shared" si="56"/>
        <v>2427</v>
      </c>
      <c r="C142" s="31"/>
      <c r="D142" s="16">
        <f t="shared" si="57"/>
        <v>3483</v>
      </c>
      <c r="E142" s="38"/>
      <c r="F142" s="16">
        <f t="shared" si="58"/>
        <v>4815</v>
      </c>
      <c r="G142" s="31"/>
      <c r="H142" s="16">
        <f t="shared" si="59"/>
        <v>5745</v>
      </c>
      <c r="I142" s="31"/>
      <c r="J142" s="16">
        <f t="shared" si="60"/>
        <v>8214</v>
      </c>
      <c r="K142" s="31"/>
    </row>
    <row r="144" spans="1:11" ht="20.25" x14ac:dyDescent="0.3">
      <c r="A144" s="72" t="s">
        <v>9</v>
      </c>
      <c r="B144" s="73"/>
      <c r="C144" s="73"/>
      <c r="D144" s="73"/>
      <c r="E144" s="73"/>
      <c r="F144" s="73"/>
      <c r="G144" s="73"/>
      <c r="H144" s="73"/>
      <c r="I144" s="73"/>
      <c r="J144" s="73"/>
      <c r="K144" s="73"/>
    </row>
    <row r="145" spans="1:11" x14ac:dyDescent="0.2">
      <c r="A145" s="12"/>
      <c r="B145" s="74">
        <v>10</v>
      </c>
      <c r="C145" s="75"/>
      <c r="D145" s="74">
        <v>11</v>
      </c>
      <c r="E145" s="75"/>
      <c r="F145" s="74">
        <v>21</v>
      </c>
      <c r="G145" s="75"/>
      <c r="H145" s="74">
        <v>22</v>
      </c>
      <c r="I145" s="75"/>
      <c r="J145" s="76">
        <v>33</v>
      </c>
      <c r="K145" s="75"/>
    </row>
    <row r="146" spans="1:11" x14ac:dyDescent="0.2">
      <c r="A146" s="13" t="s">
        <v>0</v>
      </c>
      <c r="B146" s="45" t="s">
        <v>1</v>
      </c>
      <c r="C146" s="29" t="s">
        <v>2</v>
      </c>
      <c r="D146" s="45" t="s">
        <v>1</v>
      </c>
      <c r="E146" s="35" t="s">
        <v>2</v>
      </c>
      <c r="F146" s="45" t="s">
        <v>1</v>
      </c>
      <c r="G146" s="29" t="s">
        <v>2</v>
      </c>
      <c r="H146" s="45" t="s">
        <v>1</v>
      </c>
      <c r="I146" s="29" t="s">
        <v>2</v>
      </c>
      <c r="J146" s="45" t="s">
        <v>1</v>
      </c>
      <c r="K146" s="29" t="s">
        <v>2</v>
      </c>
    </row>
    <row r="147" spans="1:11" x14ac:dyDescent="0.2">
      <c r="A147" s="2">
        <v>400</v>
      </c>
      <c r="B147" s="16">
        <f>$B$153*$A147/1000</f>
        <v>350.4</v>
      </c>
      <c r="C147" s="30"/>
      <c r="D147" s="16">
        <f>$D$153*$A147/1000</f>
        <v>568.79999999999995</v>
      </c>
      <c r="E147" s="36"/>
      <c r="F147" s="16">
        <f>$F$153*$A147/1000</f>
        <v>795.6</v>
      </c>
      <c r="G147" s="30"/>
      <c r="H147" s="16">
        <f>$H$153*$A147/1000</f>
        <v>921.2</v>
      </c>
      <c r="I147" s="30"/>
      <c r="J147" s="16">
        <f>$J$153*$A147/1000</f>
        <v>1320</v>
      </c>
      <c r="K147" s="30"/>
    </row>
    <row r="148" spans="1:11" x14ac:dyDescent="0.2">
      <c r="A148" s="3">
        <v>500</v>
      </c>
      <c r="B148" s="16">
        <f t="shared" ref="B148:B152" si="61">$B$153*$A148/1000</f>
        <v>438</v>
      </c>
      <c r="C148" s="30"/>
      <c r="D148" s="16">
        <f t="shared" ref="D148:D152" si="62">$D$153*$A148/1000</f>
        <v>711</v>
      </c>
      <c r="E148" s="36"/>
      <c r="F148" s="16">
        <f t="shared" ref="F148:F152" si="63">$F$153*$A148/1000</f>
        <v>994.5</v>
      </c>
      <c r="G148" s="30"/>
      <c r="H148" s="16">
        <f t="shared" ref="H148:H152" si="64">$H$153*$A148/1000</f>
        <v>1151.5</v>
      </c>
      <c r="I148" s="30"/>
      <c r="J148" s="16">
        <f t="shared" ref="J148:J152" si="65">$J$153*$A148/1000</f>
        <v>1650</v>
      </c>
      <c r="K148" s="30"/>
    </row>
    <row r="149" spans="1:11" x14ac:dyDescent="0.2">
      <c r="A149" s="3">
        <v>600</v>
      </c>
      <c r="B149" s="16">
        <f t="shared" si="61"/>
        <v>525.6</v>
      </c>
      <c r="C149" s="30"/>
      <c r="D149" s="16">
        <f t="shared" si="62"/>
        <v>853.2</v>
      </c>
      <c r="E149" s="36"/>
      <c r="F149" s="16">
        <f t="shared" si="63"/>
        <v>1193.4000000000001</v>
      </c>
      <c r="G149" s="30"/>
      <c r="H149" s="16">
        <f t="shared" si="64"/>
        <v>1381.8</v>
      </c>
      <c r="I149" s="30"/>
      <c r="J149" s="16">
        <f t="shared" si="65"/>
        <v>1980</v>
      </c>
      <c r="K149" s="30"/>
    </row>
    <row r="150" spans="1:11" x14ac:dyDescent="0.2">
      <c r="A150" s="3">
        <v>700</v>
      </c>
      <c r="B150" s="16">
        <f t="shared" si="61"/>
        <v>613.20000000000005</v>
      </c>
      <c r="C150" s="30"/>
      <c r="D150" s="16">
        <f t="shared" si="62"/>
        <v>995.4</v>
      </c>
      <c r="E150" s="36"/>
      <c r="F150" s="16">
        <f t="shared" si="63"/>
        <v>1392.3</v>
      </c>
      <c r="G150" s="30"/>
      <c r="H150" s="16">
        <f t="shared" si="64"/>
        <v>1612.1</v>
      </c>
      <c r="I150" s="30"/>
      <c r="J150" s="16">
        <f t="shared" si="65"/>
        <v>2310</v>
      </c>
      <c r="K150" s="30"/>
    </row>
    <row r="151" spans="1:11" x14ac:dyDescent="0.2">
      <c r="A151" s="3">
        <v>800</v>
      </c>
      <c r="B151" s="16">
        <f t="shared" si="61"/>
        <v>700.8</v>
      </c>
      <c r="C151" s="30"/>
      <c r="D151" s="16">
        <f t="shared" si="62"/>
        <v>1137.5999999999999</v>
      </c>
      <c r="E151" s="36"/>
      <c r="F151" s="16">
        <f t="shared" si="63"/>
        <v>1591.2</v>
      </c>
      <c r="G151" s="30"/>
      <c r="H151" s="16">
        <f t="shared" si="64"/>
        <v>1842.4</v>
      </c>
      <c r="I151" s="30"/>
      <c r="J151" s="16">
        <f t="shared" si="65"/>
        <v>2640</v>
      </c>
      <c r="K151" s="30"/>
    </row>
    <row r="152" spans="1:11" x14ac:dyDescent="0.2">
      <c r="A152" s="3">
        <v>900</v>
      </c>
      <c r="B152" s="16">
        <f t="shared" si="61"/>
        <v>788.4</v>
      </c>
      <c r="C152" s="30"/>
      <c r="D152" s="16">
        <f t="shared" si="62"/>
        <v>1279.8</v>
      </c>
      <c r="E152" s="36"/>
      <c r="F152" s="16">
        <f t="shared" si="63"/>
        <v>1790.1</v>
      </c>
      <c r="G152" s="30"/>
      <c r="H152" s="16">
        <f t="shared" si="64"/>
        <v>2072.6999999999998</v>
      </c>
      <c r="I152" s="30"/>
      <c r="J152" s="16">
        <f t="shared" si="65"/>
        <v>2970</v>
      </c>
      <c r="K152" s="30"/>
    </row>
    <row r="153" spans="1:11" x14ac:dyDescent="0.2">
      <c r="A153" s="3">
        <v>1000</v>
      </c>
      <c r="B153" s="18">
        <v>876</v>
      </c>
      <c r="C153" s="33">
        <v>1.292</v>
      </c>
      <c r="D153" s="18">
        <v>1422</v>
      </c>
      <c r="E153" s="37">
        <v>1.2909999999999999</v>
      </c>
      <c r="F153" s="18">
        <v>1989</v>
      </c>
      <c r="G153" s="33">
        <v>1.3340000000000001</v>
      </c>
      <c r="H153" s="18">
        <v>2303</v>
      </c>
      <c r="I153" s="33">
        <v>1.3460000000000001</v>
      </c>
      <c r="J153" s="18">
        <v>3300</v>
      </c>
      <c r="K153" s="33">
        <v>1.35</v>
      </c>
    </row>
    <row r="154" spans="1:11" x14ac:dyDescent="0.2">
      <c r="A154" s="3">
        <v>1100</v>
      </c>
      <c r="B154" s="16">
        <f>$B$153*$A154/1000</f>
        <v>963.6</v>
      </c>
      <c r="C154" s="30"/>
      <c r="D154" s="16">
        <f>$D$153*$A154/1000</f>
        <v>1564.2</v>
      </c>
      <c r="E154" s="36"/>
      <c r="F154" s="16">
        <f>$F$153*$A154/1000</f>
        <v>2187.9</v>
      </c>
      <c r="G154" s="30"/>
      <c r="H154" s="16">
        <f>$H$153*$A154/1000</f>
        <v>2533.3000000000002</v>
      </c>
      <c r="I154" s="30"/>
      <c r="J154" s="16">
        <f>$J$153*$A154/1000</f>
        <v>3630</v>
      </c>
      <c r="K154" s="30"/>
    </row>
    <row r="155" spans="1:11" x14ac:dyDescent="0.2">
      <c r="A155" s="3">
        <v>1200</v>
      </c>
      <c r="B155" s="16">
        <f t="shared" ref="B155:B165" si="66">$B$153*$A155/1000</f>
        <v>1051.2</v>
      </c>
      <c r="C155" s="30"/>
      <c r="D155" s="16">
        <f t="shared" ref="D155:D165" si="67">$D$153*$A155/1000</f>
        <v>1706.4</v>
      </c>
      <c r="E155" s="36"/>
      <c r="F155" s="16">
        <f t="shared" ref="F155:F165" si="68">$F$153*$A155/1000</f>
        <v>2386.8000000000002</v>
      </c>
      <c r="G155" s="30"/>
      <c r="H155" s="16">
        <f t="shared" ref="H155:H165" si="69">$H$153*$A155/1000</f>
        <v>2763.6</v>
      </c>
      <c r="I155" s="30"/>
      <c r="J155" s="16">
        <f t="shared" ref="J155:J165" si="70">$J$153*$A155/1000</f>
        <v>3960</v>
      </c>
      <c r="K155" s="30"/>
    </row>
    <row r="156" spans="1:11" x14ac:dyDescent="0.2">
      <c r="A156" s="3"/>
      <c r="B156" s="16"/>
      <c r="C156" s="30"/>
      <c r="D156" s="16"/>
      <c r="E156" s="36"/>
      <c r="F156" s="16"/>
      <c r="G156" s="30"/>
      <c r="H156" s="16"/>
      <c r="I156" s="30"/>
      <c r="J156" s="16"/>
      <c r="K156" s="30"/>
    </row>
    <row r="157" spans="1:11" x14ac:dyDescent="0.2">
      <c r="A157" s="3">
        <v>1400</v>
      </c>
      <c r="B157" s="16">
        <f t="shared" si="66"/>
        <v>1226.4000000000001</v>
      </c>
      <c r="C157" s="30"/>
      <c r="D157" s="16">
        <f t="shared" si="67"/>
        <v>1990.8</v>
      </c>
      <c r="E157" s="36"/>
      <c r="F157" s="16">
        <f t="shared" si="68"/>
        <v>2784.6</v>
      </c>
      <c r="G157" s="30"/>
      <c r="H157" s="16">
        <f t="shared" si="69"/>
        <v>3224.2</v>
      </c>
      <c r="I157" s="30"/>
      <c r="J157" s="16">
        <f t="shared" si="70"/>
        <v>4620</v>
      </c>
      <c r="K157" s="30"/>
    </row>
    <row r="158" spans="1:11" x14ac:dyDescent="0.2">
      <c r="A158" s="3"/>
      <c r="B158" s="16"/>
      <c r="C158" s="30"/>
      <c r="D158" s="16"/>
      <c r="E158" s="36"/>
      <c r="F158" s="16"/>
      <c r="G158" s="30"/>
      <c r="H158" s="16"/>
      <c r="I158" s="30"/>
      <c r="J158" s="16"/>
      <c r="K158" s="30"/>
    </row>
    <row r="159" spans="1:11" x14ac:dyDescent="0.2">
      <c r="A159" s="3">
        <v>1600</v>
      </c>
      <c r="B159" s="16">
        <f t="shared" si="66"/>
        <v>1401.6</v>
      </c>
      <c r="C159" s="30"/>
      <c r="D159" s="16">
        <f t="shared" si="67"/>
        <v>2275.1999999999998</v>
      </c>
      <c r="E159" s="36"/>
      <c r="F159" s="16">
        <f t="shared" si="68"/>
        <v>3182.4</v>
      </c>
      <c r="G159" s="30"/>
      <c r="H159" s="16">
        <f t="shared" si="69"/>
        <v>3684.8</v>
      </c>
      <c r="I159" s="30"/>
      <c r="J159" s="16">
        <f t="shared" si="70"/>
        <v>5280</v>
      </c>
      <c r="K159" s="30"/>
    </row>
    <row r="160" spans="1:11" x14ac:dyDescent="0.2">
      <c r="A160" s="3"/>
      <c r="B160" s="16"/>
      <c r="C160" s="30"/>
      <c r="D160" s="16"/>
      <c r="E160" s="36"/>
      <c r="F160" s="16"/>
      <c r="G160" s="30"/>
      <c r="H160" s="16"/>
      <c r="I160" s="30"/>
      <c r="J160" s="16"/>
      <c r="K160" s="30"/>
    </row>
    <row r="161" spans="1:11" x14ac:dyDescent="0.2">
      <c r="A161" s="3">
        <v>1800</v>
      </c>
      <c r="B161" s="16">
        <f t="shared" si="66"/>
        <v>1576.8</v>
      </c>
      <c r="C161" s="30"/>
      <c r="D161" s="16">
        <f t="shared" si="67"/>
        <v>2559.6</v>
      </c>
      <c r="E161" s="36"/>
      <c r="F161" s="16">
        <f t="shared" si="68"/>
        <v>3580.2</v>
      </c>
      <c r="G161" s="30"/>
      <c r="H161" s="16">
        <f t="shared" si="69"/>
        <v>4145.3999999999996</v>
      </c>
      <c r="I161" s="30"/>
      <c r="J161" s="16">
        <f t="shared" si="70"/>
        <v>5940</v>
      </c>
      <c r="K161" s="30"/>
    </row>
    <row r="162" spans="1:11" x14ac:dyDescent="0.2">
      <c r="A162" s="3">
        <v>2000</v>
      </c>
      <c r="B162" s="16">
        <f t="shared" si="66"/>
        <v>1752</v>
      </c>
      <c r="C162" s="30"/>
      <c r="D162" s="16">
        <f t="shared" si="67"/>
        <v>2844</v>
      </c>
      <c r="E162" s="36"/>
      <c r="F162" s="16">
        <f t="shared" si="68"/>
        <v>3978</v>
      </c>
      <c r="G162" s="30"/>
      <c r="H162" s="16">
        <f t="shared" si="69"/>
        <v>4606</v>
      </c>
      <c r="I162" s="30"/>
      <c r="J162" s="16">
        <f t="shared" si="70"/>
        <v>6600</v>
      </c>
      <c r="K162" s="30"/>
    </row>
    <row r="163" spans="1:11" x14ac:dyDescent="0.2">
      <c r="A163" s="3">
        <v>2300</v>
      </c>
      <c r="B163" s="16">
        <f t="shared" si="66"/>
        <v>2014.8</v>
      </c>
      <c r="C163" s="31"/>
      <c r="D163" s="16">
        <f t="shared" si="67"/>
        <v>3270.6</v>
      </c>
      <c r="E163" s="38"/>
      <c r="F163" s="16">
        <f t="shared" si="68"/>
        <v>4574.7</v>
      </c>
      <c r="G163" s="31"/>
      <c r="H163" s="16">
        <f t="shared" si="69"/>
        <v>5296.9</v>
      </c>
      <c r="I163" s="31"/>
      <c r="J163" s="16">
        <f t="shared" si="70"/>
        <v>7590</v>
      </c>
      <c r="K163" s="31"/>
    </row>
    <row r="164" spans="1:11" x14ac:dyDescent="0.2">
      <c r="A164" s="3">
        <v>2600</v>
      </c>
      <c r="B164" s="16">
        <f t="shared" si="66"/>
        <v>2277.6</v>
      </c>
      <c r="C164" s="31"/>
      <c r="D164" s="16">
        <f t="shared" si="67"/>
        <v>3697.2</v>
      </c>
      <c r="E164" s="38"/>
      <c r="F164" s="16">
        <f t="shared" si="68"/>
        <v>5171.3999999999996</v>
      </c>
      <c r="G164" s="31"/>
      <c r="H164" s="16">
        <f t="shared" si="69"/>
        <v>5987.8</v>
      </c>
      <c r="I164" s="31"/>
      <c r="J164" s="16">
        <f t="shared" si="70"/>
        <v>8580</v>
      </c>
      <c r="K164" s="31"/>
    </row>
    <row r="165" spans="1:11" x14ac:dyDescent="0.2">
      <c r="A165" s="54">
        <v>3000</v>
      </c>
      <c r="B165" s="22">
        <f t="shared" si="66"/>
        <v>2628</v>
      </c>
      <c r="C165" s="52"/>
      <c r="D165" s="22">
        <f t="shared" si="67"/>
        <v>4266</v>
      </c>
      <c r="E165" s="53"/>
      <c r="F165" s="22">
        <f t="shared" si="68"/>
        <v>5967</v>
      </c>
      <c r="G165" s="52"/>
      <c r="H165" s="22">
        <f t="shared" si="69"/>
        <v>6909</v>
      </c>
      <c r="I165" s="52"/>
      <c r="J165" s="22">
        <f t="shared" si="70"/>
        <v>9900</v>
      </c>
      <c r="K165" s="52"/>
    </row>
  </sheetData>
  <mergeCells count="42">
    <mergeCell ref="A121:K121"/>
    <mergeCell ref="B122:C122"/>
    <mergeCell ref="D122:E122"/>
    <mergeCell ref="F122:G122"/>
    <mergeCell ref="H122:I122"/>
    <mergeCell ref="J122:K122"/>
    <mergeCell ref="A98:K98"/>
    <mergeCell ref="B99:C99"/>
    <mergeCell ref="D99:E99"/>
    <mergeCell ref="F99:G99"/>
    <mergeCell ref="H99:I99"/>
    <mergeCell ref="J99:K99"/>
    <mergeCell ref="A6:K6"/>
    <mergeCell ref="B76:C76"/>
    <mergeCell ref="D76:E76"/>
    <mergeCell ref="F76:G76"/>
    <mergeCell ref="H76:I76"/>
    <mergeCell ref="J76:K76"/>
    <mergeCell ref="B7:C7"/>
    <mergeCell ref="D7:E7"/>
    <mergeCell ref="F7:G7"/>
    <mergeCell ref="H7:I7"/>
    <mergeCell ref="J7:K7"/>
    <mergeCell ref="B30:C30"/>
    <mergeCell ref="D30:E30"/>
    <mergeCell ref="A29:K29"/>
    <mergeCell ref="A52:K52"/>
    <mergeCell ref="F30:G30"/>
    <mergeCell ref="H30:I30"/>
    <mergeCell ref="J30:K30"/>
    <mergeCell ref="A75:K75"/>
    <mergeCell ref="B53:C53"/>
    <mergeCell ref="D53:E53"/>
    <mergeCell ref="F53:G53"/>
    <mergeCell ref="H53:I53"/>
    <mergeCell ref="J53:K53"/>
    <mergeCell ref="A144:K144"/>
    <mergeCell ref="B145:C145"/>
    <mergeCell ref="D145:E145"/>
    <mergeCell ref="F145:G145"/>
    <mergeCell ref="H145:I145"/>
    <mergeCell ref="J145:K145"/>
  </mergeCells>
  <pageMargins left="3.937007874015748E-2" right="3.937007874015748E-2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MC-MCI</vt:lpstr>
      <vt:lpstr>Blad1</vt:lpstr>
      <vt:lpstr>'MC-MCI'!Tulostusalue</vt:lpstr>
    </vt:vector>
  </TitlesOfParts>
  <Company>NorArmatur AS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 Kristian Bjørnland</dc:creator>
  <cp:lastModifiedBy>Kim</cp:lastModifiedBy>
  <cp:lastPrinted>2015-03-10T12:24:32Z</cp:lastPrinted>
  <dcterms:created xsi:type="dcterms:W3CDTF">2001-10-22T08:56:49Z</dcterms:created>
  <dcterms:modified xsi:type="dcterms:W3CDTF">2016-08-22T11:51:25Z</dcterms:modified>
</cp:coreProperties>
</file>