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kim/Downloads/"/>
    </mc:Choice>
  </mc:AlternateContent>
  <xr:revisionPtr revIDLastSave="0" documentId="13_ncr:1_{A5459941-316D-964A-BB89-5638A868A55D}" xr6:coauthVersionLast="47" xr6:coauthVersionMax="47" xr10:uidLastSave="{00000000-0000-0000-0000-000000000000}"/>
  <bookViews>
    <workbookView xWindow="0" yWindow="500" windowWidth="14580" windowHeight="16300" xr2:uid="{00000000-000D-0000-FFFF-FFFF00000000}"/>
  </bookViews>
  <sheets>
    <sheet name="Lyngson Nostalgi" sheetId="2" r:id="rId1"/>
    <sheet name="Data" sheetId="1" state="hidden" r:id="rId2"/>
  </sheets>
  <definedNames>
    <definedName name="_xlnm.Print_Area" localSheetId="0">'Lyngson Nostalgi'!$A$1:$S$89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2" l="1"/>
  <c r="G22" i="2"/>
  <c r="O21" i="1"/>
  <c r="O18" i="2"/>
  <c r="P21" i="1"/>
  <c r="P18" i="2"/>
  <c r="Q21" i="1"/>
  <c r="Q18" i="2" s="1"/>
  <c r="O22" i="1"/>
  <c r="O19" i="2" s="1"/>
  <c r="P22" i="1"/>
  <c r="P19" i="2"/>
  <c r="Q22" i="1"/>
  <c r="Q19" i="2"/>
  <c r="O23" i="1"/>
  <c r="O20" i="2" s="1"/>
  <c r="P23" i="1"/>
  <c r="P20" i="2" s="1"/>
  <c r="Q23" i="1"/>
  <c r="Q20" i="2"/>
  <c r="O24" i="1"/>
  <c r="O21" i="2"/>
  <c r="P24" i="1"/>
  <c r="P21" i="2" s="1"/>
  <c r="Q24" i="1"/>
  <c r="Q21" i="2" s="1"/>
  <c r="O25" i="1"/>
  <c r="O22" i="2"/>
  <c r="P25" i="1"/>
  <c r="P22" i="2"/>
  <c r="Q25" i="1"/>
  <c r="Q22" i="2" s="1"/>
  <c r="O26" i="1"/>
  <c r="O23" i="2"/>
  <c r="P26" i="1"/>
  <c r="P23" i="2"/>
  <c r="Q26" i="1"/>
  <c r="Q23" i="2"/>
  <c r="O27" i="1"/>
  <c r="O24" i="2"/>
  <c r="P27" i="1"/>
  <c r="P24" i="2"/>
  <c r="Q27" i="1"/>
  <c r="Q24" i="2"/>
  <c r="O28" i="1"/>
  <c r="O25" i="2"/>
  <c r="P28" i="1"/>
  <c r="P25" i="2"/>
  <c r="Q28" i="1"/>
  <c r="Q25" i="2"/>
  <c r="O29" i="1"/>
  <c r="O26" i="2"/>
  <c r="P29" i="1"/>
  <c r="P26" i="2"/>
  <c r="Q29" i="1"/>
  <c r="Q26" i="2"/>
  <c r="O30" i="1"/>
  <c r="O27" i="2"/>
  <c r="P30" i="1"/>
  <c r="P27" i="2"/>
  <c r="Q30" i="1"/>
  <c r="Q27" i="2"/>
  <c r="O31" i="1"/>
  <c r="O28" i="2" s="1"/>
  <c r="P31" i="1"/>
  <c r="P28" i="2" s="1"/>
  <c r="Q31" i="1"/>
  <c r="Q28" i="2" s="1"/>
  <c r="O32" i="1"/>
  <c r="O29" i="2"/>
  <c r="P32" i="1"/>
  <c r="P29" i="2"/>
  <c r="Q32" i="1"/>
  <c r="Q29" i="2" s="1"/>
  <c r="O33" i="1"/>
  <c r="O30" i="2" s="1"/>
  <c r="P33" i="1"/>
  <c r="P30" i="2"/>
  <c r="Q33" i="1"/>
  <c r="Q30" i="2"/>
  <c r="O34" i="1"/>
  <c r="O31" i="2" s="1"/>
  <c r="P34" i="1"/>
  <c r="P31" i="2" s="1"/>
  <c r="Q34" i="1"/>
  <c r="Q31" i="2"/>
  <c r="O35" i="1"/>
  <c r="O32" i="2"/>
  <c r="P35" i="1"/>
  <c r="P32" i="2" s="1"/>
  <c r="Q35" i="1"/>
  <c r="Q32" i="2" s="1"/>
  <c r="O36" i="1"/>
  <c r="O33" i="2"/>
  <c r="P36" i="1"/>
  <c r="P33" i="2" s="1"/>
  <c r="Q36" i="1"/>
  <c r="Q33" i="2"/>
  <c r="O37" i="1"/>
  <c r="O34" i="2"/>
  <c r="P37" i="1"/>
  <c r="P34" i="2"/>
  <c r="Q37" i="1"/>
  <c r="Q34" i="2"/>
  <c r="O38" i="1"/>
  <c r="O35" i="2"/>
  <c r="P38" i="1"/>
  <c r="P35" i="2"/>
  <c r="Q38" i="1"/>
  <c r="Q35" i="2"/>
  <c r="O39" i="1"/>
  <c r="O36" i="2"/>
  <c r="P39" i="1"/>
  <c r="P36" i="2"/>
  <c r="Q39" i="1"/>
  <c r="Q36" i="2"/>
  <c r="O40" i="1"/>
  <c r="O37" i="2"/>
  <c r="P40" i="1"/>
  <c r="P37" i="2"/>
  <c r="Q40" i="1"/>
  <c r="Q37" i="2"/>
  <c r="O41" i="1"/>
  <c r="O38" i="2"/>
  <c r="P41" i="1"/>
  <c r="P38" i="2"/>
  <c r="Q41" i="1"/>
  <c r="Q38" i="2" s="1"/>
  <c r="O42" i="1"/>
  <c r="O39" i="2"/>
  <c r="P42" i="1"/>
  <c r="P39" i="2" s="1"/>
  <c r="Q42" i="1"/>
  <c r="Q39" i="2" s="1"/>
  <c r="O43" i="1"/>
  <c r="O40" i="2"/>
  <c r="P43" i="1"/>
  <c r="P40" i="2"/>
  <c r="Q43" i="1"/>
  <c r="Q40" i="2" s="1"/>
  <c r="O44" i="1"/>
  <c r="O41" i="2" s="1"/>
  <c r="P44" i="1"/>
  <c r="P41" i="2"/>
  <c r="Q44" i="1"/>
  <c r="Q41" i="2"/>
  <c r="O45" i="1"/>
  <c r="O42" i="2" s="1"/>
  <c r="P45" i="1"/>
  <c r="P42" i="2" s="1"/>
  <c r="Q45" i="1"/>
  <c r="Q42" i="2"/>
  <c r="O46" i="1"/>
  <c r="O43" i="2"/>
  <c r="P46" i="1"/>
  <c r="P43" i="2" s="1"/>
  <c r="Q46" i="1"/>
  <c r="Q43" i="2" s="1"/>
  <c r="O47" i="1"/>
  <c r="O44" i="2"/>
  <c r="P47" i="1"/>
  <c r="P44" i="2" s="1"/>
  <c r="Q47" i="1"/>
  <c r="Q44" i="2"/>
  <c r="O48" i="1"/>
  <c r="O45" i="2"/>
  <c r="O49" i="1"/>
  <c r="O46" i="2"/>
  <c r="O50" i="1"/>
  <c r="O47" i="2"/>
  <c r="O51" i="1"/>
  <c r="O48" i="2"/>
  <c r="O52" i="1"/>
  <c r="O49" i="2"/>
  <c r="O53" i="1"/>
  <c r="O50" i="2"/>
  <c r="O54" i="1"/>
  <c r="O51" i="2"/>
  <c r="O55" i="1"/>
  <c r="O52" i="2"/>
  <c r="O56" i="1"/>
  <c r="O53" i="2"/>
  <c r="O57" i="1"/>
  <c r="O54" i="2"/>
  <c r="O58" i="1"/>
  <c r="O55" i="2"/>
  <c r="O59" i="1"/>
  <c r="O56" i="2"/>
  <c r="O60" i="1"/>
  <c r="O57" i="2"/>
  <c r="O61" i="1"/>
  <c r="O58" i="2"/>
  <c r="O62" i="1"/>
  <c r="O59" i="2"/>
  <c r="Q20" i="1"/>
  <c r="Q17" i="2" s="1"/>
  <c r="P20" i="1"/>
  <c r="P17" i="2" s="1"/>
  <c r="O20" i="1"/>
  <c r="O17" i="2" s="1"/>
  <c r="J21" i="1"/>
  <c r="J18" i="2"/>
  <c r="K21" i="1"/>
  <c r="K18" i="2"/>
  <c r="L21" i="1"/>
  <c r="L18" i="2" s="1"/>
  <c r="J22" i="1"/>
  <c r="J19" i="2" s="1"/>
  <c r="K22" i="1"/>
  <c r="K19" i="2"/>
  <c r="L22" i="1"/>
  <c r="L19" i="2"/>
  <c r="J23" i="1"/>
  <c r="J20" i="2" s="1"/>
  <c r="K23" i="1"/>
  <c r="K20" i="2" s="1"/>
  <c r="L23" i="1"/>
  <c r="L20" i="2"/>
  <c r="J24" i="1"/>
  <c r="J21" i="2" s="1"/>
  <c r="K24" i="1"/>
  <c r="K21" i="2"/>
  <c r="L24" i="1"/>
  <c r="L21" i="2"/>
  <c r="J25" i="1"/>
  <c r="J22" i="2"/>
  <c r="K25" i="1"/>
  <c r="K22" i="2"/>
  <c r="L25" i="1"/>
  <c r="L22" i="2"/>
  <c r="J26" i="1"/>
  <c r="J23" i="2"/>
  <c r="K26" i="1"/>
  <c r="K23" i="2"/>
  <c r="L26" i="1"/>
  <c r="L23" i="2"/>
  <c r="J27" i="1"/>
  <c r="J24" i="2"/>
  <c r="K27" i="1"/>
  <c r="K24" i="2"/>
  <c r="L27" i="1"/>
  <c r="L24" i="2"/>
  <c r="J28" i="1"/>
  <c r="J25" i="2"/>
  <c r="K28" i="1"/>
  <c r="K25" i="2"/>
  <c r="L28" i="1"/>
  <c r="L25" i="2"/>
  <c r="J29" i="1"/>
  <c r="J26" i="2"/>
  <c r="K29" i="1"/>
  <c r="L29" i="1"/>
  <c r="L26" i="2"/>
  <c r="J30" i="1"/>
  <c r="J27" i="2" s="1"/>
  <c r="K30" i="1"/>
  <c r="K27" i="2" s="1"/>
  <c r="L30" i="1"/>
  <c r="L27" i="2"/>
  <c r="J31" i="1"/>
  <c r="J28" i="2"/>
  <c r="K31" i="1"/>
  <c r="K28" i="2" s="1"/>
  <c r="L31" i="1"/>
  <c r="L28" i="2" s="1"/>
  <c r="J32" i="1"/>
  <c r="J29" i="2"/>
  <c r="K32" i="1"/>
  <c r="K29" i="2"/>
  <c r="L32" i="1"/>
  <c r="L29" i="2" s="1"/>
  <c r="J33" i="1"/>
  <c r="J30" i="2" s="1"/>
  <c r="K33" i="1"/>
  <c r="K30" i="2"/>
  <c r="L33" i="1"/>
  <c r="L30" i="2"/>
  <c r="J34" i="1"/>
  <c r="J31" i="2" s="1"/>
  <c r="K34" i="1"/>
  <c r="K31" i="2" s="1"/>
  <c r="L34" i="1"/>
  <c r="L31" i="2" s="1"/>
  <c r="J35" i="1"/>
  <c r="J32" i="2"/>
  <c r="K35" i="1"/>
  <c r="K32" i="2"/>
  <c r="L35" i="1"/>
  <c r="L32" i="2"/>
  <c r="J36" i="1"/>
  <c r="J33" i="2"/>
  <c r="K36" i="1"/>
  <c r="K33" i="2"/>
  <c r="L36" i="1"/>
  <c r="L33" i="2"/>
  <c r="J37" i="1"/>
  <c r="J34" i="2"/>
  <c r="K37" i="1"/>
  <c r="K34" i="2"/>
  <c r="L37" i="1"/>
  <c r="L34" i="2"/>
  <c r="J38" i="1"/>
  <c r="J35" i="2"/>
  <c r="K38" i="1"/>
  <c r="K35" i="2"/>
  <c r="L38" i="1"/>
  <c r="L35" i="2"/>
  <c r="J39" i="1"/>
  <c r="J36" i="2"/>
  <c r="K39" i="1"/>
  <c r="K36" i="2"/>
  <c r="L39" i="1"/>
  <c r="L36" i="2"/>
  <c r="J40" i="1"/>
  <c r="J37" i="2" s="1"/>
  <c r="K40" i="1"/>
  <c r="K37" i="2"/>
  <c r="L40" i="1"/>
  <c r="L37" i="2"/>
  <c r="J41" i="1"/>
  <c r="J38" i="2" s="1"/>
  <c r="K41" i="1"/>
  <c r="K38" i="2" s="1"/>
  <c r="L41" i="1"/>
  <c r="L38" i="2"/>
  <c r="J42" i="1"/>
  <c r="J39" i="2"/>
  <c r="K42" i="1"/>
  <c r="K39" i="2" s="1"/>
  <c r="L42" i="1"/>
  <c r="L39" i="2" s="1"/>
  <c r="J43" i="1"/>
  <c r="J40" i="2"/>
  <c r="K43" i="1"/>
  <c r="K40" i="2"/>
  <c r="L43" i="1"/>
  <c r="L40" i="2" s="1"/>
  <c r="J44" i="1"/>
  <c r="J41" i="2" s="1"/>
  <c r="K44" i="1"/>
  <c r="K41" i="2"/>
  <c r="L44" i="1"/>
  <c r="L41" i="2"/>
  <c r="J45" i="1"/>
  <c r="J42" i="2" s="1"/>
  <c r="K45" i="1"/>
  <c r="K42" i="2" s="1"/>
  <c r="L45" i="1"/>
  <c r="L42" i="2"/>
  <c r="J46" i="1"/>
  <c r="J43" i="2"/>
  <c r="K46" i="1"/>
  <c r="K43" i="2"/>
  <c r="L46" i="1"/>
  <c r="L43" i="2"/>
  <c r="J47" i="1"/>
  <c r="J44" i="2"/>
  <c r="K47" i="1"/>
  <c r="K44" i="2"/>
  <c r="L47" i="1"/>
  <c r="L44" i="2"/>
  <c r="J48" i="1"/>
  <c r="J45" i="2"/>
  <c r="K48" i="1"/>
  <c r="K45" i="2"/>
  <c r="L48" i="1"/>
  <c r="L45" i="2"/>
  <c r="J49" i="1"/>
  <c r="J46" i="2"/>
  <c r="K49" i="1"/>
  <c r="K46" i="2"/>
  <c r="L49" i="1"/>
  <c r="L46" i="2"/>
  <c r="J50" i="1"/>
  <c r="J47" i="2"/>
  <c r="K50" i="1"/>
  <c r="K47" i="2"/>
  <c r="L50" i="1"/>
  <c r="L47" i="2" s="1"/>
  <c r="J51" i="1"/>
  <c r="J48" i="2" s="1"/>
  <c r="K51" i="1"/>
  <c r="K48" i="2"/>
  <c r="L51" i="1"/>
  <c r="L48" i="2"/>
  <c r="J52" i="1"/>
  <c r="J49" i="2" s="1"/>
  <c r="K52" i="1"/>
  <c r="K49" i="2" s="1"/>
  <c r="L52" i="1"/>
  <c r="L49" i="2"/>
  <c r="J53" i="1"/>
  <c r="J50" i="2"/>
  <c r="K53" i="1"/>
  <c r="K50" i="2" s="1"/>
  <c r="L53" i="1"/>
  <c r="L50" i="2" s="1"/>
  <c r="J54" i="1"/>
  <c r="J51" i="2"/>
  <c r="K54" i="1"/>
  <c r="K51" i="2"/>
  <c r="L54" i="1"/>
  <c r="L51" i="2" s="1"/>
  <c r="J55" i="1"/>
  <c r="J52" i="2" s="1"/>
  <c r="K55" i="1"/>
  <c r="K52" i="2"/>
  <c r="L55" i="1"/>
  <c r="L52" i="2"/>
  <c r="J56" i="1"/>
  <c r="J53" i="2" s="1"/>
  <c r="K56" i="1"/>
  <c r="K53" i="2"/>
  <c r="L56" i="1"/>
  <c r="L53" i="2"/>
  <c r="J57" i="1"/>
  <c r="J54" i="2"/>
  <c r="K57" i="1"/>
  <c r="K54" i="2"/>
  <c r="L57" i="1"/>
  <c r="L54" i="2"/>
  <c r="J58" i="1"/>
  <c r="J55" i="2"/>
  <c r="K58" i="1"/>
  <c r="K55" i="2"/>
  <c r="L58" i="1"/>
  <c r="L55" i="2"/>
  <c r="J59" i="1"/>
  <c r="J56" i="2"/>
  <c r="K59" i="1"/>
  <c r="K56" i="2"/>
  <c r="L59" i="1"/>
  <c r="L56" i="2"/>
  <c r="J60" i="1"/>
  <c r="J57" i="2"/>
  <c r="K60" i="1"/>
  <c r="K57" i="2"/>
  <c r="L60" i="1"/>
  <c r="L57" i="2"/>
  <c r="J61" i="1"/>
  <c r="J58" i="2"/>
  <c r="K61" i="1"/>
  <c r="K58" i="2" s="1"/>
  <c r="L61" i="1"/>
  <c r="L58" i="2" s="1"/>
  <c r="J62" i="1"/>
  <c r="J59" i="2" s="1"/>
  <c r="K62" i="1"/>
  <c r="K59" i="2"/>
  <c r="L62" i="1"/>
  <c r="L59" i="2"/>
  <c r="J63" i="1"/>
  <c r="J60" i="2" s="1"/>
  <c r="K63" i="1"/>
  <c r="K60" i="2" s="1"/>
  <c r="L63" i="1"/>
  <c r="L60" i="2"/>
  <c r="J64" i="1"/>
  <c r="J61" i="2"/>
  <c r="K64" i="1"/>
  <c r="K61" i="2" s="1"/>
  <c r="L64" i="1"/>
  <c r="L61" i="2" s="1"/>
  <c r="J65" i="1"/>
  <c r="J62" i="2"/>
  <c r="K65" i="1"/>
  <c r="K62" i="2"/>
  <c r="L65" i="1"/>
  <c r="L62" i="2" s="1"/>
  <c r="J66" i="1"/>
  <c r="J63" i="2" s="1"/>
  <c r="K66" i="1"/>
  <c r="K63" i="2"/>
  <c r="L66" i="1"/>
  <c r="L63" i="2" s="1"/>
  <c r="J67" i="1"/>
  <c r="J64" i="2"/>
  <c r="K67" i="1"/>
  <c r="K64" i="2"/>
  <c r="L67" i="1"/>
  <c r="L64" i="2"/>
  <c r="J68" i="1"/>
  <c r="J65" i="2"/>
  <c r="K68" i="1"/>
  <c r="K65" i="2"/>
  <c r="J69" i="1"/>
  <c r="J66" i="2"/>
  <c r="K69" i="1"/>
  <c r="K66" i="2"/>
  <c r="J70" i="1"/>
  <c r="J67" i="2"/>
  <c r="K70" i="1"/>
  <c r="K67" i="2"/>
  <c r="J71" i="1"/>
  <c r="J68" i="2"/>
  <c r="K71" i="1"/>
  <c r="K68" i="2"/>
  <c r="J72" i="1"/>
  <c r="J69" i="2" s="1"/>
  <c r="K72" i="1"/>
  <c r="K69" i="2"/>
  <c r="J73" i="1"/>
  <c r="J70" i="2"/>
  <c r="K73" i="1"/>
  <c r="K70" i="2"/>
  <c r="J74" i="1"/>
  <c r="J71" i="2"/>
  <c r="K74" i="1"/>
  <c r="K71" i="2"/>
  <c r="J75" i="1"/>
  <c r="J72" i="2"/>
  <c r="K75" i="1"/>
  <c r="K72" i="2"/>
  <c r="J76" i="1"/>
  <c r="J73" i="2"/>
  <c r="K76" i="1"/>
  <c r="K73" i="2"/>
  <c r="J77" i="1"/>
  <c r="J74" i="2"/>
  <c r="K77" i="1"/>
  <c r="K74" i="2"/>
  <c r="L20" i="1"/>
  <c r="L17" i="2"/>
  <c r="K20" i="1"/>
  <c r="K17" i="2"/>
  <c r="J20" i="1"/>
  <c r="J17" i="2"/>
  <c r="F21" i="1"/>
  <c r="F18" i="2"/>
  <c r="G21" i="1"/>
  <c r="G18" i="2"/>
  <c r="F22" i="1"/>
  <c r="F19" i="2"/>
  <c r="G22" i="1"/>
  <c r="G19" i="2"/>
  <c r="F23" i="1"/>
  <c r="F20" i="2"/>
  <c r="G23" i="1"/>
  <c r="G20" i="2"/>
  <c r="F24" i="1"/>
  <c r="F21" i="2"/>
  <c r="G24" i="1"/>
  <c r="G21" i="2"/>
  <c r="F25" i="1"/>
  <c r="F22" i="2"/>
  <c r="G25" i="1"/>
  <c r="F26" i="1"/>
  <c r="F23" i="2"/>
  <c r="G26" i="1"/>
  <c r="G23" i="2" s="1"/>
  <c r="F27" i="1"/>
  <c r="F24" i="2" s="1"/>
  <c r="G27" i="1"/>
  <c r="G24" i="2"/>
  <c r="F28" i="1"/>
  <c r="F25" i="2"/>
  <c r="G28" i="1"/>
  <c r="G25" i="2" s="1"/>
  <c r="F29" i="1"/>
  <c r="F26" i="2" s="1"/>
  <c r="G29" i="1"/>
  <c r="G26" i="2"/>
  <c r="F30" i="1"/>
  <c r="F27" i="2"/>
  <c r="G30" i="1"/>
  <c r="G27" i="2" s="1"/>
  <c r="F31" i="1"/>
  <c r="F28" i="2" s="1"/>
  <c r="G31" i="1"/>
  <c r="G28" i="2"/>
  <c r="F32" i="1"/>
  <c r="F29" i="2"/>
  <c r="G32" i="1"/>
  <c r="G29" i="2" s="1"/>
  <c r="F33" i="1"/>
  <c r="F30" i="2" s="1"/>
  <c r="G33" i="1"/>
  <c r="G30" i="2" s="1"/>
  <c r="F34" i="1"/>
  <c r="F31" i="2"/>
  <c r="G34" i="1"/>
  <c r="G31" i="2"/>
  <c r="F35" i="1"/>
  <c r="F32" i="2"/>
  <c r="G35" i="1"/>
  <c r="G32" i="2"/>
  <c r="F36" i="1"/>
  <c r="F33" i="2"/>
  <c r="G36" i="1"/>
  <c r="G33" i="2"/>
  <c r="F37" i="1"/>
  <c r="F34" i="2"/>
  <c r="G37" i="1"/>
  <c r="G34" i="2"/>
  <c r="F38" i="1"/>
  <c r="F35" i="2"/>
  <c r="G38" i="1"/>
  <c r="G35" i="2"/>
  <c r="F39" i="1"/>
  <c r="F36" i="2"/>
  <c r="G39" i="1"/>
  <c r="G36" i="2"/>
  <c r="F40" i="1"/>
  <c r="F37" i="2"/>
  <c r="G40" i="1"/>
  <c r="G37" i="2"/>
  <c r="F41" i="1"/>
  <c r="F38" i="2"/>
  <c r="G41" i="1"/>
  <c r="G38" i="2" s="1"/>
  <c r="F42" i="1"/>
  <c r="F39" i="2"/>
  <c r="G42" i="1"/>
  <c r="G39" i="2"/>
  <c r="F43" i="1"/>
  <c r="F40" i="2" s="1"/>
  <c r="G43" i="1"/>
  <c r="G40" i="2" s="1"/>
  <c r="F44" i="1"/>
  <c r="F41" i="2"/>
  <c r="G44" i="1"/>
  <c r="G41" i="2"/>
  <c r="F45" i="1"/>
  <c r="F42" i="2" s="1"/>
  <c r="G45" i="1"/>
  <c r="G42" i="2" s="1"/>
  <c r="F46" i="1"/>
  <c r="F43" i="2"/>
  <c r="G46" i="1"/>
  <c r="G43" i="2"/>
  <c r="F47" i="1"/>
  <c r="F44" i="2" s="1"/>
  <c r="G47" i="1"/>
  <c r="G44" i="2" s="1"/>
  <c r="F48" i="1"/>
  <c r="F45" i="2"/>
  <c r="G48" i="1"/>
  <c r="G45" i="2"/>
  <c r="F49" i="1"/>
  <c r="F46" i="2" s="1"/>
  <c r="G49" i="1"/>
  <c r="G46" i="2" s="1"/>
  <c r="F50" i="1"/>
  <c r="F47" i="2"/>
  <c r="G50" i="1"/>
  <c r="G47" i="2"/>
  <c r="F51" i="1"/>
  <c r="F48" i="2"/>
  <c r="G51" i="1"/>
  <c r="G48" i="2"/>
  <c r="F52" i="1"/>
  <c r="F49" i="2"/>
  <c r="G52" i="1"/>
  <c r="G49" i="2"/>
  <c r="F53" i="1"/>
  <c r="F50" i="2"/>
  <c r="G53" i="1"/>
  <c r="G50" i="2"/>
  <c r="F54" i="1"/>
  <c r="F51" i="2"/>
  <c r="G54" i="1"/>
  <c r="G51" i="2"/>
  <c r="F55" i="1"/>
  <c r="F52" i="2"/>
  <c r="G55" i="1"/>
  <c r="G52" i="2"/>
  <c r="F56" i="1"/>
  <c r="F53" i="2"/>
  <c r="G56" i="1"/>
  <c r="G53" i="2"/>
  <c r="F57" i="1"/>
  <c r="F54" i="2"/>
  <c r="G57" i="1"/>
  <c r="G54" i="2" s="1"/>
  <c r="F58" i="1"/>
  <c r="F55" i="2" s="1"/>
  <c r="G58" i="1"/>
  <c r="G55" i="2"/>
  <c r="F59" i="1"/>
  <c r="F56" i="2"/>
  <c r="G59" i="1"/>
  <c r="G56" i="2" s="1"/>
  <c r="F60" i="1"/>
  <c r="F57" i="2" s="1"/>
  <c r="G60" i="1"/>
  <c r="G57" i="2"/>
  <c r="F61" i="1"/>
  <c r="F58" i="2"/>
  <c r="G61" i="1"/>
  <c r="G58" i="2" s="1"/>
  <c r="F62" i="1"/>
  <c r="F59" i="2" s="1"/>
  <c r="G62" i="1"/>
  <c r="G59" i="2"/>
  <c r="F63" i="1"/>
  <c r="F60" i="2"/>
  <c r="G63" i="1"/>
  <c r="G60" i="2" s="1"/>
  <c r="F64" i="1"/>
  <c r="F61" i="2" s="1"/>
  <c r="G64" i="1"/>
  <c r="G61" i="2"/>
  <c r="F65" i="1"/>
  <c r="F62" i="2"/>
  <c r="G65" i="1"/>
  <c r="G62" i="2" s="1"/>
  <c r="F66" i="1"/>
  <c r="F63" i="2" s="1"/>
  <c r="G66" i="1"/>
  <c r="G63" i="2"/>
  <c r="F67" i="1"/>
  <c r="F64" i="2"/>
  <c r="G67" i="1"/>
  <c r="G64" i="2" s="1"/>
  <c r="F68" i="1"/>
  <c r="F65" i="2" s="1"/>
  <c r="G68" i="1"/>
  <c r="G65" i="2"/>
  <c r="F69" i="1"/>
  <c r="F66" i="2"/>
  <c r="G69" i="1"/>
  <c r="G66" i="2" s="1"/>
  <c r="F70" i="1"/>
  <c r="F67" i="2" s="1"/>
  <c r="G70" i="1"/>
  <c r="G67" i="2"/>
  <c r="F71" i="1"/>
  <c r="F68" i="2"/>
  <c r="G71" i="1"/>
  <c r="G68" i="2" s="1"/>
  <c r="F72" i="1"/>
  <c r="F69" i="2" s="1"/>
  <c r="G72" i="1"/>
  <c r="G69" i="2"/>
  <c r="F73" i="1"/>
  <c r="F70" i="2"/>
  <c r="G73" i="1"/>
  <c r="G70" i="2" s="1"/>
  <c r="F74" i="1"/>
  <c r="F71" i="2" s="1"/>
  <c r="G74" i="1"/>
  <c r="G71" i="2"/>
  <c r="F75" i="1"/>
  <c r="F72" i="2"/>
  <c r="G75" i="1"/>
  <c r="G72" i="2" s="1"/>
  <c r="F76" i="1"/>
  <c r="F73" i="2" s="1"/>
  <c r="G76" i="1"/>
  <c r="G73" i="2"/>
  <c r="F77" i="1"/>
  <c r="F74" i="2"/>
  <c r="G77" i="1"/>
  <c r="G74" i="2" s="1"/>
  <c r="G20" i="1"/>
  <c r="G17" i="2" s="1"/>
  <c r="F20" i="1"/>
  <c r="F17" i="2"/>
  <c r="C20" i="1"/>
  <c r="C17" i="2"/>
  <c r="C77" i="1"/>
  <c r="C74" i="2" s="1"/>
  <c r="C76" i="1"/>
  <c r="C73" i="2" s="1"/>
  <c r="C75" i="1"/>
  <c r="C72" i="2"/>
  <c r="C74" i="1"/>
  <c r="C71" i="2"/>
  <c r="C73" i="1"/>
  <c r="C70" i="2" s="1"/>
  <c r="C72" i="1"/>
  <c r="C69" i="2" s="1"/>
  <c r="C71" i="1"/>
  <c r="C68" i="2"/>
  <c r="C70" i="1"/>
  <c r="C67" i="2"/>
  <c r="C69" i="1"/>
  <c r="C66" i="2" s="1"/>
  <c r="C68" i="1"/>
  <c r="C65" i="2" s="1"/>
  <c r="C67" i="1"/>
  <c r="C64" i="2"/>
  <c r="C66" i="1"/>
  <c r="C63" i="2"/>
  <c r="C65" i="1"/>
  <c r="C62" i="2" s="1"/>
  <c r="C64" i="1"/>
  <c r="C61" i="2" s="1"/>
  <c r="C63" i="1"/>
  <c r="C60" i="2"/>
  <c r="C62" i="1"/>
  <c r="C59" i="2"/>
  <c r="C61" i="1"/>
  <c r="C58" i="2" s="1"/>
  <c r="C60" i="1"/>
  <c r="C57" i="2" s="1"/>
  <c r="C59" i="1"/>
  <c r="C56" i="2"/>
  <c r="C58" i="1"/>
  <c r="C55" i="2"/>
  <c r="C57" i="1"/>
  <c r="C54" i="2" s="1"/>
  <c r="C56" i="1"/>
  <c r="C53" i="2" s="1"/>
  <c r="C55" i="1"/>
  <c r="C52" i="2"/>
  <c r="C54" i="1"/>
  <c r="C51" i="2"/>
  <c r="C53" i="1"/>
  <c r="C50" i="2" s="1"/>
  <c r="C52" i="1"/>
  <c r="C49" i="2" s="1"/>
  <c r="C51" i="1"/>
  <c r="C48" i="2"/>
  <c r="C50" i="1"/>
  <c r="C47" i="2"/>
  <c r="C49" i="1"/>
  <c r="C46" i="2" s="1"/>
  <c r="C48" i="1"/>
  <c r="C45" i="2" s="1"/>
  <c r="C47" i="1"/>
  <c r="C44" i="2"/>
  <c r="C46" i="1"/>
  <c r="C43" i="2"/>
  <c r="C45" i="1"/>
  <c r="C42" i="2" s="1"/>
  <c r="C44" i="1"/>
  <c r="C41" i="2" s="1"/>
  <c r="C43" i="1"/>
  <c r="C40" i="2"/>
  <c r="C42" i="1"/>
  <c r="C39" i="2"/>
  <c r="C41" i="1"/>
  <c r="C38" i="2" s="1"/>
  <c r="C40" i="1"/>
  <c r="C37" i="2" s="1"/>
  <c r="C39" i="1"/>
  <c r="C36" i="2"/>
  <c r="C38" i="1"/>
  <c r="C35" i="2"/>
  <c r="C37" i="1"/>
  <c r="C34" i="2" s="1"/>
  <c r="C36" i="1"/>
  <c r="C33" i="2" s="1"/>
  <c r="C35" i="1"/>
  <c r="C32" i="2"/>
  <c r="C34" i="1"/>
  <c r="C31" i="2"/>
  <c r="C33" i="1"/>
  <c r="C30" i="2" s="1"/>
  <c r="C32" i="1"/>
  <c r="C29" i="2" s="1"/>
  <c r="C31" i="1"/>
  <c r="C28" i="2"/>
  <c r="C30" i="1"/>
  <c r="C27" i="2"/>
  <c r="C29" i="1"/>
  <c r="C26" i="2" s="1"/>
  <c r="C28" i="1"/>
  <c r="C25" i="2" s="1"/>
  <c r="C27" i="1"/>
  <c r="C24" i="2"/>
  <c r="C26" i="1"/>
  <c r="C23" i="2"/>
  <c r="C25" i="1"/>
  <c r="C22" i="2" s="1"/>
  <c r="C24" i="1"/>
  <c r="C21" i="2" s="1"/>
  <c r="C23" i="1"/>
  <c r="C20" i="2"/>
  <c r="C22" i="1"/>
  <c r="C19" i="2"/>
  <c r="C21" i="1"/>
  <c r="C18" i="2" s="1"/>
</calcChain>
</file>

<file path=xl/sharedStrings.xml><?xml version="1.0" encoding="utf-8"?>
<sst xmlns="http://schemas.openxmlformats.org/spreadsheetml/2006/main" count="69" uniqueCount="42">
  <si>
    <t>Höjd</t>
  </si>
  <si>
    <t>Djup</t>
  </si>
  <si>
    <t>75/65/20</t>
  </si>
  <si>
    <t>Data per sektion</t>
  </si>
  <si>
    <t>n-exp</t>
  </si>
  <si>
    <t>Antal sektioner</t>
  </si>
  <si>
    <t>Effekt 75/65/20</t>
  </si>
  <si>
    <t>Höjd  300</t>
  </si>
  <si>
    <t>Djup 250</t>
  </si>
  <si>
    <t>Höjd 450</t>
  </si>
  <si>
    <t>Djup 160</t>
  </si>
  <si>
    <t>Djup 220</t>
  </si>
  <si>
    <t>Höjd 600</t>
  </si>
  <si>
    <t>Djup 110</t>
  </si>
  <si>
    <t>Höjd 1000</t>
  </si>
  <si>
    <t>Nostalgi</t>
  </si>
  <si>
    <t xml:space="preserve">Versio: </t>
  </si>
  <si>
    <t>Menolämp.</t>
  </si>
  <si>
    <t>Paluulämp.</t>
  </si>
  <si>
    <t>Huonelämp.</t>
  </si>
  <si>
    <t>Harmaalla taustalla olevat tuotteet ovat varastotuotteita ja niiden toimitusaika on noin 1 viikko.</t>
  </si>
  <si>
    <t>Muut tuotteet: 4-8 viikkoa.</t>
  </si>
  <si>
    <t>Korkeus  300</t>
  </si>
  <si>
    <t>Korkeus 450</t>
  </si>
  <si>
    <t>Korkeus 600</t>
  </si>
  <si>
    <t>Korkeus 1000</t>
  </si>
  <si>
    <t>Syvyys 250</t>
  </si>
  <si>
    <t>Syvyys 160</t>
  </si>
  <si>
    <t>Syvyys 220</t>
  </si>
  <si>
    <t>Syvyys 110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</si>
  <si>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</si>
  <si>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</si>
  <si>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</si>
  <si>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</si>
  <si>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</si>
  <si>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</si>
  <si>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Email:</t>
  </si>
  <si>
    <t>etunimi.sukunimi@stravent.fi</t>
  </si>
  <si>
    <t>www:</t>
  </si>
  <si>
    <t>www.stravent.fi</t>
  </si>
  <si>
    <t>Piispantilankuja 4</t>
  </si>
  <si>
    <t>02240 Espoo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</si>
</sst>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Fill="1" applyBorder="1"/>
    <xf numFmtId="0" fontId="0" fillId="0" borderId="0" xfId="0" applyBorder="1"/>
    <xf numFmtId="3" fontId="0" fillId="0" borderId="1" xfId="0" applyNumberFormat="1" applyBorder="1"/>
    <xf numFmtId="0" fontId="2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5" fillId="0" borderId="0" xfId="0" applyFont="1"/>
    <xf numFmtId="0" fontId="0" fillId="0" borderId="0" xfId="0" applyFill="1"/>
    <xf numFmtId="3" fontId="0" fillId="0" borderId="1" xfId="0" applyNumberFormat="1" applyFill="1" applyBorder="1"/>
    <xf numFmtId="3" fontId="6" fillId="0" borderId="1" xfId="0" applyNumberFormat="1" applyFont="1" applyFill="1" applyBorder="1"/>
    <xf numFmtId="0" fontId="1" fillId="0" borderId="0" xfId="0" applyFont="1"/>
    <xf numFmtId="3" fontId="0" fillId="0" borderId="1" xfId="0" applyNumberFormat="1" applyBorder="1" applyProtection="1">
      <protection hidden="1"/>
    </xf>
    <xf numFmtId="3" fontId="6" fillId="2" borderId="1" xfId="0" applyNumberFormat="1" applyFont="1" applyFill="1" applyBorder="1" applyProtection="1">
      <protection hidden="1"/>
    </xf>
    <xf numFmtId="3" fontId="0" fillId="2" borderId="1" xfId="0" applyNumberFormat="1" applyFill="1" applyBorder="1" applyProtection="1">
      <protection hidden="1"/>
    </xf>
    <xf numFmtId="3" fontId="0" fillId="0" borderId="13" xfId="0" applyNumberFormat="1" applyBorder="1" applyProtection="1">
      <protection hidden="1"/>
    </xf>
    <xf numFmtId="3" fontId="0" fillId="0" borderId="0" xfId="0" applyNumberFormat="1" applyBorder="1" applyProtection="1">
      <protection hidden="1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vertical="center"/>
    </xf>
    <xf numFmtId="0" fontId="3" fillId="3" borderId="11" xfId="0" applyFont="1" applyFill="1" applyBorder="1" applyAlignment="1" applyProtection="1">
      <alignment horizontal="left" vertical="center"/>
      <protection locked="0"/>
    </xf>
    <xf numFmtId="1" fontId="2" fillId="0" borderId="11" xfId="0" applyNumberFormat="1" applyFont="1" applyBorder="1" applyAlignment="1">
      <alignment vertical="center"/>
    </xf>
    <xf numFmtId="0" fontId="7" fillId="0" borderId="0" xfId="0" applyFont="1" applyBorder="1"/>
    <xf numFmtId="1" fontId="0" fillId="0" borderId="0" xfId="0" applyNumberFormat="1"/>
    <xf numFmtId="0" fontId="8" fillId="0" borderId="0" xfId="0" applyFont="1"/>
    <xf numFmtId="0" fontId="9" fillId="0" borderId="0" xfId="0" applyFont="1"/>
    <xf numFmtId="0" fontId="9" fillId="0" borderId="0" xfId="0" quotePrefix="1" applyFont="1" applyAlignment="1">
      <alignment horizontal="left" vertical="top"/>
    </xf>
    <xf numFmtId="0" fontId="10" fillId="0" borderId="0" xfId="1" applyFont="1" applyAlignment="1" applyProtection="1"/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7</xdr:row>
      <xdr:rowOff>50800</xdr:rowOff>
    </xdr:from>
    <xdr:to>
      <xdr:col>2</xdr:col>
      <xdr:colOff>774700</xdr:colOff>
      <xdr:row>12</xdr:row>
      <xdr:rowOff>101600</xdr:rowOff>
    </xdr:to>
    <xdr:pic>
      <xdr:nvPicPr>
        <xdr:cNvPr id="1045" name="Picture 1">
          <a:extLst>
            <a:ext uri="{FF2B5EF4-FFF2-40B4-BE49-F238E27FC236}">
              <a16:creationId xmlns:a16="http://schemas.microsoft.com/office/drawing/2014/main" id="{0D7002AF-3B01-388E-E0C7-08E5A2690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460500"/>
          <a:ext cx="11176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203200</xdr:colOff>
      <xdr:row>5</xdr:row>
      <xdr:rowOff>101600</xdr:rowOff>
    </xdr:from>
    <xdr:to>
      <xdr:col>7</xdr:col>
      <xdr:colOff>101600</xdr:colOff>
      <xdr:row>12</xdr:row>
      <xdr:rowOff>101600</xdr:rowOff>
    </xdr:to>
    <xdr:pic>
      <xdr:nvPicPr>
        <xdr:cNvPr id="1046" name="Picture 2">
          <a:extLst>
            <a:ext uri="{FF2B5EF4-FFF2-40B4-BE49-F238E27FC236}">
              <a16:creationId xmlns:a16="http://schemas.microsoft.com/office/drawing/2014/main" id="{96B921DD-2B97-1439-DE3A-8BDE2B715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100" y="1181100"/>
          <a:ext cx="1701800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101600</xdr:colOff>
      <xdr:row>4</xdr:row>
      <xdr:rowOff>88900</xdr:rowOff>
    </xdr:from>
    <xdr:to>
      <xdr:col>12</xdr:col>
      <xdr:colOff>266700</xdr:colOff>
      <xdr:row>12</xdr:row>
      <xdr:rowOff>101600</xdr:rowOff>
    </xdr:to>
    <xdr:pic>
      <xdr:nvPicPr>
        <xdr:cNvPr id="1047" name="Picture 3">
          <a:extLst>
            <a:ext uri="{FF2B5EF4-FFF2-40B4-BE49-F238E27FC236}">
              <a16:creationId xmlns:a16="http://schemas.microsoft.com/office/drawing/2014/main" id="{FF3F3DB9-2BD2-74D1-6FC1-005A6B4C2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003300"/>
          <a:ext cx="26035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838200</xdr:colOff>
      <xdr:row>1</xdr:row>
      <xdr:rowOff>228600</xdr:rowOff>
    </xdr:from>
    <xdr:to>
      <xdr:col>17</xdr:col>
      <xdr:colOff>215900</xdr:colOff>
      <xdr:row>12</xdr:row>
      <xdr:rowOff>139700</xdr:rowOff>
    </xdr:to>
    <xdr:pic>
      <xdr:nvPicPr>
        <xdr:cNvPr id="1048" name="Picture 5">
          <a:extLst>
            <a:ext uri="{FF2B5EF4-FFF2-40B4-BE49-F238E27FC236}">
              <a16:creationId xmlns:a16="http://schemas.microsoft.com/office/drawing/2014/main" id="{DB7CAEEB-4F29-7035-3CF8-3D6208C78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5400" y="393700"/>
          <a:ext cx="278130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774700</xdr:colOff>
      <xdr:row>79</xdr:row>
      <xdr:rowOff>101600</xdr:rowOff>
    </xdr:from>
    <xdr:to>
      <xdr:col>9</xdr:col>
      <xdr:colOff>635000</xdr:colOff>
      <xdr:row>83</xdr:row>
      <xdr:rowOff>63500</xdr:rowOff>
    </xdr:to>
    <xdr:pic>
      <xdr:nvPicPr>
        <xdr:cNvPr id="1049" name="Kuva 7">
          <a:extLst>
            <a:ext uri="{FF2B5EF4-FFF2-40B4-BE49-F238E27FC236}">
              <a16:creationId xmlns:a16="http://schemas.microsoft.com/office/drawing/2014/main" id="{0C84ADB5-256C-C315-6C43-8BFE19C29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3436600"/>
          <a:ext cx="1587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914400</xdr:colOff>
      <xdr:row>0</xdr:row>
      <xdr:rowOff>139700</xdr:rowOff>
    </xdr:from>
    <xdr:to>
      <xdr:col>6</xdr:col>
      <xdr:colOff>101600</xdr:colOff>
      <xdr:row>2</xdr:row>
      <xdr:rowOff>101600</xdr:rowOff>
    </xdr:to>
    <xdr:pic>
      <xdr:nvPicPr>
        <xdr:cNvPr id="1050" name="Kuva 8">
          <a:extLst>
            <a:ext uri="{FF2B5EF4-FFF2-40B4-BE49-F238E27FC236}">
              <a16:creationId xmlns:a16="http://schemas.microsoft.com/office/drawing/2014/main" id="{8BD13B2C-A205-1966-036B-817A27174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800" y="139700"/>
          <a:ext cx="1155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84"/>
  <sheetViews>
    <sheetView showGridLines="0" tabSelected="1" workbookViewId="0">
      <pane ySplit="16" topLeftCell="A17" activePane="bottomLeft" state="frozen"/>
      <selection pane="bottomLeft" activeCell="C4" sqref="C4"/>
    </sheetView>
  </sheetViews>
  <sheetFormatPr baseColWidth="10" defaultRowHeight="13" x14ac:dyDescent="0.15"/>
  <cols>
    <col min="1" max="1" width="3.6640625" customWidth="1"/>
    <col min="2" max="2" width="15.5" customWidth="1"/>
    <col min="3" max="3" width="11.6640625" customWidth="1"/>
    <col min="4" max="4" width="12.83203125" customWidth="1"/>
    <col min="5" max="5" width="12.5" customWidth="1"/>
    <col min="6" max="6" width="13.33203125" customWidth="1"/>
    <col min="7" max="7" width="10.33203125" customWidth="1"/>
    <col min="8" max="8" width="6.83203125" customWidth="1"/>
    <col min="9" max="9" width="12.5" customWidth="1"/>
    <col min="10" max="10" width="10.5" customWidth="1"/>
    <col min="11" max="11" width="10.6640625" customWidth="1"/>
    <col min="12" max="12" width="10.83203125" customWidth="1"/>
    <col min="13" max="13" width="8.1640625" customWidth="1"/>
    <col min="14" max="14" width="12.5" customWidth="1"/>
    <col min="15" max="15" width="10.5" customWidth="1"/>
    <col min="16" max="16" width="10.1640625" customWidth="1"/>
    <col min="17" max="17" width="11.5" customWidth="1"/>
    <col min="18" max="256" width="8.83203125" customWidth="1"/>
  </cols>
  <sheetData>
    <row r="1" spans="2:17" x14ac:dyDescent="0.15">
      <c r="I1" t="s">
        <v>16</v>
      </c>
      <c r="J1" s="45">
        <v>44704</v>
      </c>
      <c r="K1" s="45"/>
    </row>
    <row r="2" spans="2:17" ht="25" customHeight="1" x14ac:dyDescent="0.25">
      <c r="B2" s="22" t="s">
        <v>15</v>
      </c>
      <c r="C2" s="19"/>
    </row>
    <row r="3" spans="2:17" ht="14" thickBot="1" x14ac:dyDescent="0.2"/>
    <row r="4" spans="2:17" ht="20.25" customHeight="1" thickBot="1" x14ac:dyDescent="0.2">
      <c r="B4" s="33" t="s">
        <v>17</v>
      </c>
      <c r="C4" s="34">
        <v>60</v>
      </c>
      <c r="D4" s="35" t="s">
        <v>18</v>
      </c>
      <c r="E4" s="34">
        <v>40</v>
      </c>
      <c r="F4" s="35" t="s">
        <v>19</v>
      </c>
      <c r="G4" s="32">
        <v>20</v>
      </c>
    </row>
    <row r="5" spans="2:17" x14ac:dyDescent="0.15">
      <c r="B5" s="26" t="s">
        <v>20</v>
      </c>
    </row>
    <row r="6" spans="2:17" x14ac:dyDescent="0.15">
      <c r="B6" s="26" t="s">
        <v>21</v>
      </c>
    </row>
    <row r="14" spans="2:17" ht="16" x14ac:dyDescent="0.2">
      <c r="B14" s="46" t="s">
        <v>22</v>
      </c>
      <c r="C14" s="47"/>
      <c r="D14" s="23"/>
      <c r="E14" s="46" t="s">
        <v>23</v>
      </c>
      <c r="F14" s="48"/>
      <c r="G14" s="47"/>
      <c r="H14" s="23"/>
      <c r="I14" s="46" t="s">
        <v>24</v>
      </c>
      <c r="J14" s="48"/>
      <c r="K14" s="48"/>
      <c r="L14" s="47"/>
      <c r="M14" s="23"/>
      <c r="N14" s="46" t="s">
        <v>25</v>
      </c>
      <c r="O14" s="48"/>
      <c r="P14" s="48"/>
      <c r="Q14" s="47"/>
    </row>
    <row r="15" spans="2:17" x14ac:dyDescent="0.15">
      <c r="B15" s="20"/>
      <c r="C15" s="21" t="s">
        <v>26</v>
      </c>
      <c r="D15" s="23"/>
      <c r="E15" s="20"/>
      <c r="F15" s="21" t="s">
        <v>27</v>
      </c>
      <c r="G15" s="21" t="s">
        <v>28</v>
      </c>
      <c r="H15" s="23"/>
      <c r="I15" s="20"/>
      <c r="J15" s="21" t="s">
        <v>29</v>
      </c>
      <c r="K15" s="21" t="s">
        <v>27</v>
      </c>
      <c r="L15" s="21" t="s">
        <v>28</v>
      </c>
      <c r="M15" s="23"/>
      <c r="N15" s="20"/>
      <c r="O15" s="21" t="s">
        <v>29</v>
      </c>
      <c r="P15" s="21" t="s">
        <v>27</v>
      </c>
      <c r="Q15" s="21" t="s">
        <v>28</v>
      </c>
    </row>
    <row r="16" spans="2:17" x14ac:dyDescent="0.15">
      <c r="B16" s="21" t="s">
        <v>30</v>
      </c>
      <c r="C16" s="21" t="s">
        <v>31</v>
      </c>
      <c r="D16" s="23"/>
      <c r="E16" s="21" t="s">
        <v>30</v>
      </c>
      <c r="F16" s="42" t="s">
        <v>31</v>
      </c>
      <c r="G16" s="43"/>
      <c r="H16" s="23"/>
      <c r="I16" s="21" t="s">
        <v>30</v>
      </c>
      <c r="J16" s="42" t="s">
        <v>31</v>
      </c>
      <c r="K16" s="44"/>
      <c r="L16" s="43"/>
      <c r="M16" s="23"/>
      <c r="N16" s="21" t="s">
        <v>30</v>
      </c>
      <c r="O16" s="42" t="s">
        <v>31</v>
      </c>
      <c r="P16" s="44"/>
      <c r="Q16" s="43"/>
    </row>
    <row r="17" spans="2:17" x14ac:dyDescent="0.15">
      <c r="B17" s="18">
        <v>150</v>
      </c>
      <c r="C17" s="27">
        <f>Data!C20*(($C$4-$E$4)/LN(($C$4-$G$4)/($E$4-$G$4))/49.83)^Data!$E$5</f>
        <v>93.439851594470994</v>
      </c>
      <c r="E17" s="18">
        <v>150</v>
      </c>
      <c r="F17" s="27">
        <f>Data!F20*(($C$4-$E$4)/LN(($C$4-$G$4)/($E$4-$G$4))/49.83)^Data!$E$6</f>
        <v>88.37189566014716</v>
      </c>
      <c r="G17" s="27">
        <f>Data!G20*(($C$4-$E$4)/LN(($C$4-$G$4)/($E$4-$G$4))/49.83)^Data!$E$7</f>
        <v>113.65134439753119</v>
      </c>
      <c r="I17" s="18">
        <v>150</v>
      </c>
      <c r="J17" s="27">
        <f>Data!J20*(($C$4-$E$4)/LN(($C$4-$G$4)/($E$4-$G$4))/49.83)^Data!$E$8</f>
        <v>83.344319224856207</v>
      </c>
      <c r="K17" s="27">
        <f>Data!K20*(($C$4-$E$4)/LN(($C$4-$G$4)/($E$4-$G$4))/49.83)^Data!$E$9</f>
        <v>110.01788978058681</v>
      </c>
      <c r="L17" s="27">
        <f>Data!L20*(($C$4-$E$4)/LN(($C$4-$G$4)/($E$4-$G$4))/49.83)^Data!$E$10</f>
        <v>141.66687177226248</v>
      </c>
      <c r="N17" s="18">
        <v>150</v>
      </c>
      <c r="O17" s="27">
        <f>Data!O20*(($C$4-$E$4)/LN(($C$4-$G$4)/($E$4-$G$4))/49.83)^Data!$E$11</f>
        <v>125.22008940115857</v>
      </c>
      <c r="P17" s="27">
        <f>Data!P20*(($C$4-$E$4)/LN(($C$4-$G$4)/($E$4-$G$4))/49.83)^Data!$E$12</f>
        <v>164.56779065431459</v>
      </c>
      <c r="Q17" s="27">
        <f>Data!Q20*(($C$4-$E$4)/LN(($C$4-$G$4)/($E$4-$G$4))/49.83)^Data!$E$13</f>
        <v>216.15372575199993</v>
      </c>
    </row>
    <row r="18" spans="2:17" x14ac:dyDescent="0.15">
      <c r="B18" s="18">
        <v>200</v>
      </c>
      <c r="C18" s="27">
        <f>Data!C21*(($C$4-$E$4)/LN(($C$4-$G$4)/($E$4-$G$4))/49.83)^Data!$E$5</f>
        <v>124.586468792628</v>
      </c>
      <c r="E18" s="18">
        <v>200</v>
      </c>
      <c r="F18" s="27">
        <f>Data!F21*(($C$4-$E$4)/LN(($C$4-$G$4)/($E$4-$G$4))/49.83)^Data!$E$6</f>
        <v>117.82919421352955</v>
      </c>
      <c r="G18" s="27">
        <f>Data!G21*(($C$4-$E$4)/LN(($C$4-$G$4)/($E$4-$G$4))/49.83)^Data!$E$7</f>
        <v>151.53512586337493</v>
      </c>
      <c r="I18" s="18">
        <v>200</v>
      </c>
      <c r="J18" s="27">
        <f>Data!J21*(($C$4-$E$4)/LN(($C$4-$G$4)/($E$4-$G$4))/49.83)^Data!$E$8</f>
        <v>111.12575896647495</v>
      </c>
      <c r="K18" s="27">
        <f>Data!K21*(($C$4-$E$4)/LN(($C$4-$G$4)/($E$4-$G$4))/49.83)^Data!$E$9</f>
        <v>146.69051970744908</v>
      </c>
      <c r="L18" s="27">
        <f>Data!L21*(($C$4-$E$4)/LN(($C$4-$G$4)/($E$4-$G$4))/49.83)^Data!$E$10</f>
        <v>188.88916236301662</v>
      </c>
      <c r="N18" s="18">
        <v>200</v>
      </c>
      <c r="O18" s="27">
        <f>Data!O21*(($C$4-$E$4)/LN(($C$4-$G$4)/($E$4-$G$4))/49.83)^Data!$E$11</f>
        <v>166.96011920154476</v>
      </c>
      <c r="P18" s="27">
        <f>Data!P21*(($C$4-$E$4)/LN(($C$4-$G$4)/($E$4-$G$4))/49.83)^Data!$E$12</f>
        <v>219.42372087241947</v>
      </c>
      <c r="Q18" s="27">
        <f>Data!Q21*(($C$4-$E$4)/LN(($C$4-$G$4)/($E$4-$G$4))/49.83)^Data!$E$13</f>
        <v>288.20496766933326</v>
      </c>
    </row>
    <row r="19" spans="2:17" x14ac:dyDescent="0.15">
      <c r="B19" s="18">
        <v>250</v>
      </c>
      <c r="C19" s="27">
        <f>Data!C22*(($C$4-$E$4)/LN(($C$4-$G$4)/($E$4-$G$4))/49.83)^Data!$E$5</f>
        <v>155.73308599078499</v>
      </c>
      <c r="E19" s="18">
        <v>250</v>
      </c>
      <c r="F19" s="27">
        <f>Data!F22*(($C$4-$E$4)/LN(($C$4-$G$4)/($E$4-$G$4))/49.83)^Data!$E$6</f>
        <v>147.28649276691192</v>
      </c>
      <c r="G19" s="27">
        <f>Data!G22*(($C$4-$E$4)/LN(($C$4-$G$4)/($E$4-$G$4))/49.83)^Data!$E$7</f>
        <v>189.41890732921865</v>
      </c>
      <c r="I19" s="18">
        <v>250</v>
      </c>
      <c r="J19" s="27">
        <f>Data!J22*(($C$4-$E$4)/LN(($C$4-$G$4)/($E$4-$G$4))/49.83)^Data!$E$8</f>
        <v>138.90719870809369</v>
      </c>
      <c r="K19" s="27">
        <f>Data!K22*(($C$4-$E$4)/LN(($C$4-$G$4)/($E$4-$G$4))/49.83)^Data!$E$9</f>
        <v>183.36314963431136</v>
      </c>
      <c r="L19" s="27">
        <f>Data!L22*(($C$4-$E$4)/LN(($C$4-$G$4)/($E$4-$G$4))/49.83)^Data!$E$10</f>
        <v>236.11145295377079</v>
      </c>
      <c r="N19" s="18">
        <v>250</v>
      </c>
      <c r="O19" s="27">
        <f>Data!O22*(($C$4-$E$4)/LN(($C$4-$G$4)/($E$4-$G$4))/49.83)^Data!$E$11</f>
        <v>208.70014900193095</v>
      </c>
      <c r="P19" s="27">
        <f>Data!P22*(($C$4-$E$4)/LN(($C$4-$G$4)/($E$4-$G$4))/49.83)^Data!$E$12</f>
        <v>274.27965109052434</v>
      </c>
      <c r="Q19" s="27">
        <f>Data!Q22*(($C$4-$E$4)/LN(($C$4-$G$4)/($E$4-$G$4))/49.83)^Data!$E$13</f>
        <v>360.25620958666656</v>
      </c>
    </row>
    <row r="20" spans="2:17" x14ac:dyDescent="0.15">
      <c r="B20" s="18">
        <v>300</v>
      </c>
      <c r="C20" s="27">
        <f>Data!C23*(($C$4-$E$4)/LN(($C$4-$G$4)/($E$4-$G$4))/49.83)^Data!$E$5</f>
        <v>186.87970318894199</v>
      </c>
      <c r="E20" s="18">
        <v>300</v>
      </c>
      <c r="F20" s="27">
        <f>Data!F23*(($C$4-$E$4)/LN(($C$4-$G$4)/($E$4-$G$4))/49.83)^Data!$E$6</f>
        <v>176.74379132029432</v>
      </c>
      <c r="G20" s="27">
        <f>Data!G23*(($C$4-$E$4)/LN(($C$4-$G$4)/($E$4-$G$4))/49.83)^Data!$E$7</f>
        <v>227.30268879506238</v>
      </c>
      <c r="I20" s="18">
        <v>300</v>
      </c>
      <c r="J20" s="27">
        <f>Data!J23*(($C$4-$E$4)/LN(($C$4-$G$4)/($E$4-$G$4))/49.83)^Data!$E$8</f>
        <v>166.68863844971241</v>
      </c>
      <c r="K20" s="27">
        <f>Data!K23*(($C$4-$E$4)/LN(($C$4-$G$4)/($E$4-$G$4))/49.83)^Data!$E$9</f>
        <v>220.03577956117363</v>
      </c>
      <c r="L20" s="27">
        <f>Data!L23*(($C$4-$E$4)/LN(($C$4-$G$4)/($E$4-$G$4))/49.83)^Data!$E$10</f>
        <v>283.33374354452496</v>
      </c>
      <c r="N20" s="18">
        <v>300</v>
      </c>
      <c r="O20" s="27">
        <f>Data!O23*(($C$4-$E$4)/LN(($C$4-$G$4)/($E$4-$G$4))/49.83)^Data!$E$11</f>
        <v>250.44017880231715</v>
      </c>
      <c r="P20" s="27">
        <f>Data!P23*(($C$4-$E$4)/LN(($C$4-$G$4)/($E$4-$G$4))/49.83)^Data!$E$12</f>
        <v>329.13558130862918</v>
      </c>
      <c r="Q20" s="27">
        <f>Data!Q23*(($C$4-$E$4)/LN(($C$4-$G$4)/($E$4-$G$4))/49.83)^Data!$E$13</f>
        <v>432.30745150399986</v>
      </c>
    </row>
    <row r="21" spans="2:17" x14ac:dyDescent="0.15">
      <c r="B21" s="18">
        <v>350</v>
      </c>
      <c r="C21" s="27">
        <f>Data!C24*(($C$4-$E$4)/LN(($C$4-$G$4)/($E$4-$G$4))/49.83)^Data!$E$5</f>
        <v>218.02632038709899</v>
      </c>
      <c r="E21" s="18">
        <v>350</v>
      </c>
      <c r="F21" s="27">
        <f>Data!F24*(($C$4-$E$4)/LN(($C$4-$G$4)/($E$4-$G$4))/49.83)^Data!$E$6</f>
        <v>206.20108987367669</v>
      </c>
      <c r="G21" s="27">
        <f>Data!G24*(($C$4-$E$4)/LN(($C$4-$G$4)/($E$4-$G$4))/49.83)^Data!$E$7</f>
        <v>265.18647026090611</v>
      </c>
      <c r="I21" s="18">
        <v>350</v>
      </c>
      <c r="J21" s="27">
        <f>Data!J24*(($C$4-$E$4)/LN(($C$4-$G$4)/($E$4-$G$4))/49.83)^Data!$E$8</f>
        <v>194.47007819133114</v>
      </c>
      <c r="K21" s="27">
        <f>Data!K24*(($C$4-$E$4)/LN(($C$4-$G$4)/($E$4-$G$4))/49.83)^Data!$E$9</f>
        <v>256.7084094880359</v>
      </c>
      <c r="L21" s="27">
        <f>Data!L24*(($C$4-$E$4)/LN(($C$4-$G$4)/($E$4-$G$4))/49.83)^Data!$E$10</f>
        <v>330.55603413527911</v>
      </c>
      <c r="N21" s="18">
        <v>350</v>
      </c>
      <c r="O21" s="27">
        <f>Data!O24*(($C$4-$E$4)/LN(($C$4-$G$4)/($E$4-$G$4))/49.83)^Data!$E$11</f>
        <v>292.18020860270332</v>
      </c>
      <c r="P21" s="27">
        <f>Data!P24*(($C$4-$E$4)/LN(($C$4-$G$4)/($E$4-$G$4))/49.83)^Data!$E$12</f>
        <v>383.99151152673409</v>
      </c>
      <c r="Q21" s="27">
        <f>Data!Q24*(($C$4-$E$4)/LN(($C$4-$G$4)/($E$4-$G$4))/49.83)^Data!$E$13</f>
        <v>504.35869342133316</v>
      </c>
    </row>
    <row r="22" spans="2:17" x14ac:dyDescent="0.15">
      <c r="B22" s="18">
        <v>400</v>
      </c>
      <c r="C22" s="27">
        <f>Data!C25*(($C$4-$E$4)/LN(($C$4-$G$4)/($E$4-$G$4))/49.83)^Data!$E$5</f>
        <v>249.17293758525599</v>
      </c>
      <c r="E22" s="18">
        <v>400</v>
      </c>
      <c r="F22" s="27">
        <f>Data!F25*(($C$4-$E$4)/LN(($C$4-$G$4)/($E$4-$G$4))/49.83)^Data!$E$6</f>
        <v>235.65838842705909</v>
      </c>
      <c r="G22" s="27">
        <f>Data!G25*(($C$4-$E$4)/LN(($C$4-$G$4)/($E$4-$G$4))/49.83)^Data!$E$7</f>
        <v>303.07025172674986</v>
      </c>
      <c r="I22" s="18">
        <v>400</v>
      </c>
      <c r="J22" s="27">
        <f>Data!J25*(($C$4-$E$4)/LN(($C$4-$G$4)/($E$4-$G$4))/49.83)^Data!$E$8</f>
        <v>222.25151793294989</v>
      </c>
      <c r="K22" s="27">
        <f>Data!K25*(($C$4-$E$4)/LN(($C$4-$G$4)/($E$4-$G$4))/49.83)^Data!$E$9</f>
        <v>293.38103941489817</v>
      </c>
      <c r="L22" s="27">
        <f>Data!L25*(($C$4-$E$4)/LN(($C$4-$G$4)/($E$4-$G$4))/49.83)^Data!$E$10</f>
        <v>377.77832472603325</v>
      </c>
      <c r="N22" s="18">
        <v>400</v>
      </c>
      <c r="O22" s="29">
        <f>Data!O25*(($C$4-$E$4)/LN(($C$4-$G$4)/($E$4-$G$4))/49.83)^Data!$E$11</f>
        <v>333.92023840308951</v>
      </c>
      <c r="P22" s="27">
        <f>Data!P25*(($C$4-$E$4)/LN(($C$4-$G$4)/($E$4-$G$4))/49.83)^Data!$E$12</f>
        <v>438.84744174483893</v>
      </c>
      <c r="Q22" s="27">
        <f>Data!Q25*(($C$4-$E$4)/LN(($C$4-$G$4)/($E$4-$G$4))/49.83)^Data!$E$13</f>
        <v>576.40993533866651</v>
      </c>
    </row>
    <row r="23" spans="2:17" x14ac:dyDescent="0.15">
      <c r="B23" s="18">
        <v>450</v>
      </c>
      <c r="C23" s="27">
        <f>Data!C26*(($C$4-$E$4)/LN(($C$4-$G$4)/($E$4-$G$4))/49.83)^Data!$E$5</f>
        <v>280.31955478341297</v>
      </c>
      <c r="E23" s="18">
        <v>450</v>
      </c>
      <c r="F23" s="27">
        <f>Data!F26*(($C$4-$E$4)/LN(($C$4-$G$4)/($E$4-$G$4))/49.83)^Data!$E$6</f>
        <v>265.11568698044147</v>
      </c>
      <c r="G23" s="27">
        <f>Data!G26*(($C$4-$E$4)/LN(($C$4-$G$4)/($E$4-$G$4))/49.83)^Data!$E$7</f>
        <v>340.95403319259356</v>
      </c>
      <c r="I23" s="18">
        <v>450</v>
      </c>
      <c r="J23" s="27">
        <f>Data!J26*(($C$4-$E$4)/LN(($C$4-$G$4)/($E$4-$G$4))/49.83)^Data!$E$8</f>
        <v>250.03295767456862</v>
      </c>
      <c r="K23" s="27">
        <f>Data!K26*(($C$4-$E$4)/LN(($C$4-$G$4)/($E$4-$G$4))/49.83)^Data!$E$9</f>
        <v>330.05366934176044</v>
      </c>
      <c r="L23" s="27">
        <f>Data!L26*(($C$4-$E$4)/LN(($C$4-$G$4)/($E$4-$G$4))/49.83)^Data!$E$10</f>
        <v>425.00061531678745</v>
      </c>
      <c r="N23" s="18">
        <v>450</v>
      </c>
      <c r="O23" s="27">
        <f>Data!O26*(($C$4-$E$4)/LN(($C$4-$G$4)/($E$4-$G$4))/49.83)^Data!$E$11</f>
        <v>375.66026820347571</v>
      </c>
      <c r="P23" s="27">
        <f>Data!P26*(($C$4-$E$4)/LN(($C$4-$G$4)/($E$4-$G$4))/49.83)^Data!$E$12</f>
        <v>493.70337196294383</v>
      </c>
      <c r="Q23" s="27">
        <f>Data!Q26*(($C$4-$E$4)/LN(($C$4-$G$4)/($E$4-$G$4))/49.83)^Data!$E$13</f>
        <v>648.46117725599981</v>
      </c>
    </row>
    <row r="24" spans="2:17" x14ac:dyDescent="0.15">
      <c r="B24" s="18">
        <v>500</v>
      </c>
      <c r="C24" s="27">
        <f>Data!C27*(($C$4-$E$4)/LN(($C$4-$G$4)/($E$4-$G$4))/49.83)^Data!$E$5</f>
        <v>311.46617198156997</v>
      </c>
      <c r="E24" s="18">
        <v>500</v>
      </c>
      <c r="F24" s="27">
        <f>Data!F27*(($C$4-$E$4)/LN(($C$4-$G$4)/($E$4-$G$4))/49.83)^Data!$E$6</f>
        <v>294.57298553382384</v>
      </c>
      <c r="G24" s="27">
        <f>Data!G27*(($C$4-$E$4)/LN(($C$4-$G$4)/($E$4-$G$4))/49.83)^Data!$E$7</f>
        <v>378.83781465843731</v>
      </c>
      <c r="I24" s="18">
        <v>500</v>
      </c>
      <c r="J24" s="29">
        <f>Data!J27*(($C$4-$E$4)/LN(($C$4-$G$4)/($E$4-$G$4))/49.83)^Data!$E$8</f>
        <v>277.81439741618738</v>
      </c>
      <c r="K24" s="29">
        <f>Data!K27*(($C$4-$E$4)/LN(($C$4-$G$4)/($E$4-$G$4))/49.83)^Data!$E$9</f>
        <v>366.72629926862271</v>
      </c>
      <c r="L24" s="27">
        <f>Data!L27*(($C$4-$E$4)/LN(($C$4-$G$4)/($E$4-$G$4))/49.83)^Data!$E$10</f>
        <v>472.22290590754159</v>
      </c>
      <c r="N24" s="18">
        <v>500</v>
      </c>
      <c r="O24" s="29">
        <f>Data!O27*(($C$4-$E$4)/LN(($C$4-$G$4)/($E$4-$G$4))/49.83)^Data!$E$11</f>
        <v>417.40029800386191</v>
      </c>
      <c r="P24" s="27">
        <f>Data!P27*(($C$4-$E$4)/LN(($C$4-$G$4)/($E$4-$G$4))/49.83)^Data!$E$12</f>
        <v>548.55930218104868</v>
      </c>
      <c r="Q24" s="27">
        <f>Data!Q27*(($C$4-$E$4)/LN(($C$4-$G$4)/($E$4-$G$4))/49.83)^Data!$E$13</f>
        <v>720.51241917333311</v>
      </c>
    </row>
    <row r="25" spans="2:17" x14ac:dyDescent="0.15">
      <c r="B25" s="18">
        <v>550</v>
      </c>
      <c r="C25" s="27">
        <f>Data!C28*(($C$4-$E$4)/LN(($C$4-$G$4)/($E$4-$G$4))/49.83)^Data!$E$5</f>
        <v>342.61278917972697</v>
      </c>
      <c r="E25" s="18">
        <v>550</v>
      </c>
      <c r="F25" s="27">
        <f>Data!F28*(($C$4-$E$4)/LN(($C$4-$G$4)/($E$4-$G$4))/49.83)^Data!$E$6</f>
        <v>324.03028408720627</v>
      </c>
      <c r="G25" s="27">
        <f>Data!G28*(($C$4-$E$4)/LN(($C$4-$G$4)/($E$4-$G$4))/49.83)^Data!$E$7</f>
        <v>416.72159612428101</v>
      </c>
      <c r="I25" s="18">
        <v>550</v>
      </c>
      <c r="J25" s="27">
        <f>Data!J28*(($C$4-$E$4)/LN(($C$4-$G$4)/($E$4-$G$4))/49.83)^Data!$E$8</f>
        <v>305.5958371578061</v>
      </c>
      <c r="K25" s="27">
        <f>Data!K28*(($C$4-$E$4)/LN(($C$4-$G$4)/($E$4-$G$4))/49.83)^Data!$E$9</f>
        <v>403.39892919548498</v>
      </c>
      <c r="L25" s="27">
        <f>Data!L28*(($C$4-$E$4)/LN(($C$4-$G$4)/($E$4-$G$4))/49.83)^Data!$E$10</f>
        <v>519.44519649829579</v>
      </c>
      <c r="N25" s="18">
        <v>550</v>
      </c>
      <c r="O25" s="27">
        <f>Data!O28*(($C$4-$E$4)/LN(($C$4-$G$4)/($E$4-$G$4))/49.83)^Data!$E$11</f>
        <v>459.1403278042481</v>
      </c>
      <c r="P25" s="27">
        <f>Data!P28*(($C$4-$E$4)/LN(($C$4-$G$4)/($E$4-$G$4))/49.83)^Data!$E$12</f>
        <v>603.41523239915352</v>
      </c>
      <c r="Q25" s="27">
        <f>Data!Q28*(($C$4-$E$4)/LN(($C$4-$G$4)/($E$4-$G$4))/49.83)^Data!$E$13</f>
        <v>792.56366109066641</v>
      </c>
    </row>
    <row r="26" spans="2:17" x14ac:dyDescent="0.15">
      <c r="B26" s="18">
        <v>600</v>
      </c>
      <c r="C26" s="27">
        <f>Data!C29*(($C$4-$E$4)/LN(($C$4-$G$4)/($E$4-$G$4))/49.83)^Data!$E$5</f>
        <v>373.75940637788398</v>
      </c>
      <c r="E26" s="18">
        <v>600</v>
      </c>
      <c r="F26" s="29">
        <f>Data!F29*(($C$4-$E$4)/LN(($C$4-$G$4)/($E$4-$G$4))/49.83)^Data!$E$6</f>
        <v>353.48758264058864</v>
      </c>
      <c r="G26" s="27">
        <f>Data!G29*(($C$4-$E$4)/LN(($C$4-$G$4)/($E$4-$G$4))/49.83)^Data!$E$7</f>
        <v>454.60537759012476</v>
      </c>
      <c r="I26" s="18">
        <v>600</v>
      </c>
      <c r="J26" s="29">
        <f>Data!J29*(($C$4-$E$4)/LN(($C$4-$G$4)/($E$4-$G$4))/49.83)^Data!$E$8</f>
        <v>333.37727689942483</v>
      </c>
      <c r="K26" s="29">
        <f>Data!K29*(($C$4-$E$4)/LN(($C$4-$G$4)/($E$4-$G$4))/49.83)^Data!$E$9</f>
        <v>440.07155912234725</v>
      </c>
      <c r="L26" s="29">
        <f>Data!L29*(($C$4-$E$4)/LN(($C$4-$G$4)/($E$4-$G$4))/49.83)^Data!$E$10</f>
        <v>566.66748708904993</v>
      </c>
      <c r="N26" s="18">
        <v>600</v>
      </c>
      <c r="O26" s="29">
        <f>Data!O29*(($C$4-$E$4)/LN(($C$4-$G$4)/($E$4-$G$4))/49.83)^Data!$E$11</f>
        <v>500.8803576046343</v>
      </c>
      <c r="P26" s="29">
        <f>Data!P29*(($C$4-$E$4)/LN(($C$4-$G$4)/($E$4-$G$4))/49.83)^Data!$E$12</f>
        <v>658.27116261725837</v>
      </c>
      <c r="Q26" s="29">
        <f>Data!Q29*(($C$4-$E$4)/LN(($C$4-$G$4)/($E$4-$G$4))/49.83)^Data!$E$13</f>
        <v>864.61490300799971</v>
      </c>
    </row>
    <row r="27" spans="2:17" x14ac:dyDescent="0.15">
      <c r="B27" s="18">
        <v>650</v>
      </c>
      <c r="C27" s="27">
        <f>Data!C30*(($C$4-$E$4)/LN(($C$4-$G$4)/($E$4-$G$4))/49.83)^Data!$E$5</f>
        <v>404.90602357604098</v>
      </c>
      <c r="E27" s="18">
        <v>650</v>
      </c>
      <c r="F27" s="27">
        <f>Data!F30*(($C$4-$E$4)/LN(($C$4-$G$4)/($E$4-$G$4))/49.83)^Data!$E$6</f>
        <v>382.94488119397101</v>
      </c>
      <c r="G27" s="27">
        <f>Data!G30*(($C$4-$E$4)/LN(($C$4-$G$4)/($E$4-$G$4))/49.83)^Data!$E$7</f>
        <v>492.48915905596851</v>
      </c>
      <c r="I27" s="18">
        <v>650</v>
      </c>
      <c r="J27" s="27">
        <f>Data!J30*(($C$4-$E$4)/LN(($C$4-$G$4)/($E$4-$G$4))/49.83)^Data!$E$8</f>
        <v>361.15871664104355</v>
      </c>
      <c r="K27" s="27">
        <f>Data!K30*(($C$4-$E$4)/LN(($C$4-$G$4)/($E$4-$G$4))/49.83)^Data!$E$9</f>
        <v>476.74418904920952</v>
      </c>
      <c r="L27" s="27">
        <f>Data!L30*(($C$4-$E$4)/LN(($C$4-$G$4)/($E$4-$G$4))/49.83)^Data!$E$10</f>
        <v>613.88977767980407</v>
      </c>
      <c r="N27" s="18">
        <v>650</v>
      </c>
      <c r="O27" s="27">
        <f>Data!O30*(($C$4-$E$4)/LN(($C$4-$G$4)/($E$4-$G$4))/49.83)^Data!$E$11</f>
        <v>542.62038740502055</v>
      </c>
      <c r="P27" s="27">
        <f>Data!P30*(($C$4-$E$4)/LN(($C$4-$G$4)/($E$4-$G$4))/49.83)^Data!$E$12</f>
        <v>713.12709283536333</v>
      </c>
      <c r="Q27" s="27">
        <f>Data!Q30*(($C$4-$E$4)/LN(($C$4-$G$4)/($E$4-$G$4))/49.83)^Data!$E$13</f>
        <v>936.66614492533301</v>
      </c>
    </row>
    <row r="28" spans="2:17" x14ac:dyDescent="0.15">
      <c r="B28" s="18">
        <v>700</v>
      </c>
      <c r="C28" s="27">
        <f>Data!C31*(($C$4-$E$4)/LN(($C$4-$G$4)/($E$4-$G$4))/49.83)^Data!$E$5</f>
        <v>436.05264077419798</v>
      </c>
      <c r="E28" s="18">
        <v>700</v>
      </c>
      <c r="F28" s="29">
        <f>Data!F31*(($C$4-$E$4)/LN(($C$4-$G$4)/($E$4-$G$4))/49.83)^Data!$E$6</f>
        <v>412.40217974735339</v>
      </c>
      <c r="G28" s="29">
        <f>Data!G31*(($C$4-$E$4)/LN(($C$4-$G$4)/($E$4-$G$4))/49.83)^Data!$E$7</f>
        <v>530.37294052181221</v>
      </c>
      <c r="I28" s="18">
        <v>700</v>
      </c>
      <c r="J28" s="29">
        <f>Data!J31*(($C$4-$E$4)/LN(($C$4-$G$4)/($E$4-$G$4))/49.83)^Data!$E$8</f>
        <v>388.94015638266228</v>
      </c>
      <c r="K28" s="29">
        <f>Data!K31*(($C$4-$E$4)/LN(($C$4-$G$4)/($E$4-$G$4))/49.83)^Data!$E$9</f>
        <v>513.4168189760718</v>
      </c>
      <c r="L28" s="27">
        <f>Data!L31*(($C$4-$E$4)/LN(($C$4-$G$4)/($E$4-$G$4))/49.83)^Data!$E$10</f>
        <v>661.11206827055821</v>
      </c>
      <c r="N28" s="18">
        <v>700</v>
      </c>
      <c r="O28" s="27">
        <f>Data!O31*(($C$4-$E$4)/LN(($C$4-$G$4)/($E$4-$G$4))/49.83)^Data!$E$11</f>
        <v>584.36041720540663</v>
      </c>
      <c r="P28" s="27">
        <f>Data!P31*(($C$4-$E$4)/LN(($C$4-$G$4)/($E$4-$G$4))/49.83)^Data!$E$12</f>
        <v>767.98302305346817</v>
      </c>
      <c r="Q28" s="27">
        <f>Data!Q31*(($C$4-$E$4)/LN(($C$4-$G$4)/($E$4-$G$4))/49.83)^Data!$E$13</f>
        <v>1008.7173868426663</v>
      </c>
    </row>
    <row r="29" spans="2:17" x14ac:dyDescent="0.15">
      <c r="B29" s="18">
        <v>750</v>
      </c>
      <c r="C29" s="27">
        <f>Data!C32*(($C$4-$E$4)/LN(($C$4-$G$4)/($E$4-$G$4))/49.83)^Data!$E$5</f>
        <v>467.19925797235499</v>
      </c>
      <c r="E29" s="18">
        <v>750</v>
      </c>
      <c r="F29" s="27">
        <f>Data!F32*(($C$4-$E$4)/LN(($C$4-$G$4)/($E$4-$G$4))/49.83)^Data!$E$6</f>
        <v>441.85947830073582</v>
      </c>
      <c r="G29" s="27">
        <f>Data!G32*(($C$4-$E$4)/LN(($C$4-$G$4)/($E$4-$G$4))/49.83)^Data!$E$7</f>
        <v>568.25672198765596</v>
      </c>
      <c r="I29" s="18">
        <v>750</v>
      </c>
      <c r="J29" s="27">
        <f>Data!J32*(($C$4-$E$4)/LN(($C$4-$G$4)/($E$4-$G$4))/49.83)^Data!$E$8</f>
        <v>416.72159612428101</v>
      </c>
      <c r="K29" s="27">
        <f>Data!K32*(($C$4-$E$4)/LN(($C$4-$G$4)/($E$4-$G$4))/49.83)^Data!$E$9</f>
        <v>550.08944890293412</v>
      </c>
      <c r="L29" s="27">
        <f>Data!L32*(($C$4-$E$4)/LN(($C$4-$G$4)/($E$4-$G$4))/49.83)^Data!$E$10</f>
        <v>708.33435886131235</v>
      </c>
      <c r="N29" s="18">
        <v>750</v>
      </c>
      <c r="O29" s="27">
        <f>Data!O32*(($C$4-$E$4)/LN(($C$4-$G$4)/($E$4-$G$4))/49.83)^Data!$E$11</f>
        <v>626.10044700579283</v>
      </c>
      <c r="P29" s="27">
        <f>Data!P32*(($C$4-$E$4)/LN(($C$4-$G$4)/($E$4-$G$4))/49.83)^Data!$E$12</f>
        <v>822.83895327157302</v>
      </c>
      <c r="Q29" s="27">
        <f>Data!Q32*(($C$4-$E$4)/LN(($C$4-$G$4)/($E$4-$G$4))/49.83)^Data!$E$13</f>
        <v>1080.7686287599997</v>
      </c>
    </row>
    <row r="30" spans="2:17" x14ac:dyDescent="0.15">
      <c r="B30" s="25">
        <v>800</v>
      </c>
      <c r="C30" s="28">
        <f>Data!C33*(($C$4-$E$4)/LN(($C$4-$G$4)/($E$4-$G$4))/49.83)^Data!$E$5</f>
        <v>498.34587517051199</v>
      </c>
      <c r="E30" s="18">
        <v>800</v>
      </c>
      <c r="F30" s="29">
        <f>Data!F33*(($C$4-$E$4)/LN(($C$4-$G$4)/($E$4-$G$4))/49.83)^Data!$E$6</f>
        <v>471.31677685411819</v>
      </c>
      <c r="G30" s="29">
        <f>Data!G33*(($C$4-$E$4)/LN(($C$4-$G$4)/($E$4-$G$4))/49.83)^Data!$E$7</f>
        <v>606.14050345349972</v>
      </c>
      <c r="I30" s="18">
        <v>800</v>
      </c>
      <c r="J30" s="29">
        <f>Data!J33*(($C$4-$E$4)/LN(($C$4-$G$4)/($E$4-$G$4))/49.83)^Data!$E$8</f>
        <v>444.50303586589979</v>
      </c>
      <c r="K30" s="29">
        <f>Data!K33*(($C$4-$E$4)/LN(($C$4-$G$4)/($E$4-$G$4))/49.83)^Data!$E$9</f>
        <v>586.76207882979634</v>
      </c>
      <c r="L30" s="29">
        <f>Data!L33*(($C$4-$E$4)/LN(($C$4-$G$4)/($E$4-$G$4))/49.83)^Data!$E$10</f>
        <v>755.55664945206649</v>
      </c>
      <c r="N30" s="18">
        <v>800</v>
      </c>
      <c r="O30" s="29">
        <f>Data!O33*(($C$4-$E$4)/LN(($C$4-$G$4)/($E$4-$G$4))/49.83)^Data!$E$11</f>
        <v>667.84047680617903</v>
      </c>
      <c r="P30" s="29">
        <f>Data!P33*(($C$4-$E$4)/LN(($C$4-$G$4)/($E$4-$G$4))/49.83)^Data!$E$12</f>
        <v>877.69488348967786</v>
      </c>
      <c r="Q30" s="29">
        <f>Data!Q33*(($C$4-$E$4)/LN(($C$4-$G$4)/($E$4-$G$4))/49.83)^Data!$E$13</f>
        <v>1152.819870677333</v>
      </c>
    </row>
    <row r="31" spans="2:17" x14ac:dyDescent="0.15">
      <c r="B31" s="24">
        <v>850</v>
      </c>
      <c r="C31" s="27">
        <f>Data!C34*(($C$4-$E$4)/LN(($C$4-$G$4)/($E$4-$G$4))/49.83)^Data!$E$5</f>
        <v>529.49249236866899</v>
      </c>
      <c r="E31" s="18">
        <v>850</v>
      </c>
      <c r="F31" s="27">
        <f>Data!F34*(($C$4-$E$4)/LN(($C$4-$G$4)/($E$4-$G$4))/49.83)^Data!$E$6</f>
        <v>500.77407540750056</v>
      </c>
      <c r="G31" s="27">
        <f>Data!G34*(($C$4-$E$4)/LN(($C$4-$G$4)/($E$4-$G$4))/49.83)^Data!$E$7</f>
        <v>644.02428491934336</v>
      </c>
      <c r="I31" s="18">
        <v>850</v>
      </c>
      <c r="J31" s="27">
        <f>Data!J34*(($C$4-$E$4)/LN(($C$4-$G$4)/($E$4-$G$4))/49.83)^Data!$E$8</f>
        <v>472.28447560751852</v>
      </c>
      <c r="K31" s="27">
        <f>Data!K34*(($C$4-$E$4)/LN(($C$4-$G$4)/($E$4-$G$4))/49.83)^Data!$E$9</f>
        <v>623.43470875665867</v>
      </c>
      <c r="L31" s="27">
        <f>Data!L34*(($C$4-$E$4)/LN(($C$4-$G$4)/($E$4-$G$4))/49.83)^Data!$E$10</f>
        <v>802.77894004282064</v>
      </c>
      <c r="N31" s="18">
        <v>850</v>
      </c>
      <c r="O31" s="27">
        <f>Data!O34*(($C$4-$E$4)/LN(($C$4-$G$4)/($E$4-$G$4))/49.83)^Data!$E$11</f>
        <v>709.58050660656522</v>
      </c>
      <c r="P31" s="27">
        <f>Data!P34*(($C$4-$E$4)/LN(($C$4-$G$4)/($E$4-$G$4))/49.83)^Data!$E$12</f>
        <v>932.55081370778271</v>
      </c>
      <c r="Q31" s="27">
        <f>Data!Q34*(($C$4-$E$4)/LN(($C$4-$G$4)/($E$4-$G$4))/49.83)^Data!$E$13</f>
        <v>1224.8711125946663</v>
      </c>
    </row>
    <row r="32" spans="2:17" x14ac:dyDescent="0.15">
      <c r="B32" s="24">
        <v>900</v>
      </c>
      <c r="C32" s="27">
        <f>Data!C35*(($C$4-$E$4)/LN(($C$4-$G$4)/($E$4-$G$4))/49.83)^Data!$E$5</f>
        <v>560.63910956682594</v>
      </c>
      <c r="E32" s="18">
        <v>900</v>
      </c>
      <c r="F32" s="29">
        <f>Data!F35*(($C$4-$E$4)/LN(($C$4-$G$4)/($E$4-$G$4))/49.83)^Data!$E$6</f>
        <v>530.23137396088293</v>
      </c>
      <c r="G32" s="27">
        <f>Data!G35*(($C$4-$E$4)/LN(($C$4-$G$4)/($E$4-$G$4))/49.83)^Data!$E$7</f>
        <v>681.90806638518711</v>
      </c>
      <c r="I32" s="18">
        <v>900</v>
      </c>
      <c r="J32" s="29">
        <f>Data!J35*(($C$4-$E$4)/LN(($C$4-$G$4)/($E$4-$G$4))/49.83)^Data!$E$8</f>
        <v>500.06591534913724</v>
      </c>
      <c r="K32" s="29">
        <f>Data!K35*(($C$4-$E$4)/LN(($C$4-$G$4)/($E$4-$G$4))/49.83)^Data!$E$9</f>
        <v>660.10733868352088</v>
      </c>
      <c r="L32" s="29">
        <f>Data!L35*(($C$4-$E$4)/LN(($C$4-$G$4)/($E$4-$G$4))/49.83)^Data!$E$10</f>
        <v>850.00123063357489</v>
      </c>
      <c r="N32" s="18">
        <v>900</v>
      </c>
      <c r="O32" s="27">
        <f>Data!O35*(($C$4-$E$4)/LN(($C$4-$G$4)/($E$4-$G$4))/49.83)^Data!$E$11</f>
        <v>751.32053640695142</v>
      </c>
      <c r="P32" s="27">
        <f>Data!P35*(($C$4-$E$4)/LN(($C$4-$G$4)/($E$4-$G$4))/49.83)^Data!$E$12</f>
        <v>987.40674392588767</v>
      </c>
      <c r="Q32" s="27">
        <f>Data!Q35*(($C$4-$E$4)/LN(($C$4-$G$4)/($E$4-$G$4))/49.83)^Data!$E$13</f>
        <v>1296.9223545119996</v>
      </c>
    </row>
    <row r="33" spans="2:18" x14ac:dyDescent="0.15">
      <c r="B33" s="24">
        <v>950</v>
      </c>
      <c r="C33" s="27">
        <f>Data!C36*(($C$4-$E$4)/LN(($C$4-$G$4)/($E$4-$G$4))/49.83)^Data!$E$5</f>
        <v>591.785726764983</v>
      </c>
      <c r="E33" s="18">
        <v>950</v>
      </c>
      <c r="F33" s="27">
        <f>Data!F36*(($C$4-$E$4)/LN(($C$4-$G$4)/($E$4-$G$4))/49.83)^Data!$E$6</f>
        <v>559.68867251426536</v>
      </c>
      <c r="G33" s="27">
        <f>Data!G36*(($C$4-$E$4)/LN(($C$4-$G$4)/($E$4-$G$4))/49.83)^Data!$E$7</f>
        <v>719.79184785103087</v>
      </c>
      <c r="I33" s="18">
        <v>950</v>
      </c>
      <c r="J33" s="27">
        <f>Data!J36*(($C$4-$E$4)/LN(($C$4-$G$4)/($E$4-$G$4))/49.83)^Data!$E$8</f>
        <v>527.84735509075597</v>
      </c>
      <c r="K33" s="27">
        <f>Data!K36*(($C$4-$E$4)/LN(($C$4-$G$4)/($E$4-$G$4))/49.83)^Data!$E$9</f>
        <v>696.77996861038321</v>
      </c>
      <c r="L33" s="27">
        <f>Data!L36*(($C$4-$E$4)/LN(($C$4-$G$4)/($E$4-$G$4))/49.83)^Data!$E$10</f>
        <v>897.22352122432903</v>
      </c>
      <c r="N33" s="18">
        <v>950</v>
      </c>
      <c r="O33" s="27">
        <f>Data!O36*(($C$4-$E$4)/LN(($C$4-$G$4)/($E$4-$G$4))/49.83)^Data!$E$11</f>
        <v>793.06056620733762</v>
      </c>
      <c r="P33" s="27">
        <f>Data!P36*(($C$4-$E$4)/LN(($C$4-$G$4)/($E$4-$G$4))/49.83)^Data!$E$12</f>
        <v>1042.2626741439924</v>
      </c>
      <c r="Q33" s="27">
        <f>Data!Q36*(($C$4-$E$4)/LN(($C$4-$G$4)/($E$4-$G$4))/49.83)^Data!$E$13</f>
        <v>1368.9735964293329</v>
      </c>
    </row>
    <row r="34" spans="2:18" x14ac:dyDescent="0.15">
      <c r="B34" s="24">
        <v>1000</v>
      </c>
      <c r="C34" s="29">
        <f>Data!C37*(($C$4-$E$4)/LN(($C$4-$G$4)/($E$4-$G$4))/49.83)^Data!$E$5</f>
        <v>622.93234396313994</v>
      </c>
      <c r="E34" s="18">
        <v>1000</v>
      </c>
      <c r="F34" s="29">
        <f>Data!F37*(($C$4-$E$4)/LN(($C$4-$G$4)/($E$4-$G$4))/49.83)^Data!$E$6</f>
        <v>589.14597106764768</v>
      </c>
      <c r="G34" s="29">
        <f>Data!G37*(($C$4-$E$4)/LN(($C$4-$G$4)/($E$4-$G$4))/49.83)^Data!$E$7</f>
        <v>757.67562931687462</v>
      </c>
      <c r="I34" s="18">
        <v>1000</v>
      </c>
      <c r="J34" s="29">
        <f>Data!J37*(($C$4-$E$4)/LN(($C$4-$G$4)/($E$4-$G$4))/49.83)^Data!$E$8</f>
        <v>555.62879483237475</v>
      </c>
      <c r="K34" s="29">
        <f>Data!K37*(($C$4-$E$4)/LN(($C$4-$G$4)/($E$4-$G$4))/49.83)^Data!$E$9</f>
        <v>733.45259853724542</v>
      </c>
      <c r="L34" s="29">
        <f>Data!L37*(($C$4-$E$4)/LN(($C$4-$G$4)/($E$4-$G$4))/49.83)^Data!$E$10</f>
        <v>944.44581181508318</v>
      </c>
      <c r="N34" s="18">
        <v>1000</v>
      </c>
      <c r="O34" s="27">
        <f>Data!O37*(($C$4-$E$4)/LN(($C$4-$G$4)/($E$4-$G$4))/49.83)^Data!$E$11</f>
        <v>834.80059600772381</v>
      </c>
      <c r="P34" s="27">
        <f>Data!P37*(($C$4-$E$4)/LN(($C$4-$G$4)/($E$4-$G$4))/49.83)^Data!$E$12</f>
        <v>1097.1186043620974</v>
      </c>
      <c r="Q34" s="27">
        <f>Data!Q37*(($C$4-$E$4)/LN(($C$4-$G$4)/($E$4-$G$4))/49.83)^Data!$E$13</f>
        <v>1441.0248383466662</v>
      </c>
    </row>
    <row r="35" spans="2:18" x14ac:dyDescent="0.15">
      <c r="B35" s="24">
        <v>1050</v>
      </c>
      <c r="C35" s="27">
        <f>Data!C38*(($C$4-$E$4)/LN(($C$4-$G$4)/($E$4-$G$4))/49.83)^Data!$E$5</f>
        <v>654.078961161297</v>
      </c>
      <c r="E35" s="18">
        <v>1050</v>
      </c>
      <c r="F35" s="27">
        <f>Data!F38*(($C$4-$E$4)/LN(($C$4-$G$4)/($E$4-$G$4))/49.83)^Data!$E$6</f>
        <v>618.60326962103011</v>
      </c>
      <c r="G35" s="27">
        <f>Data!G38*(($C$4-$E$4)/LN(($C$4-$G$4)/($E$4-$G$4))/49.83)^Data!$E$7</f>
        <v>795.55941078271837</v>
      </c>
      <c r="I35" s="18">
        <v>1050</v>
      </c>
      <c r="J35" s="27">
        <f>Data!J38*(($C$4-$E$4)/LN(($C$4-$G$4)/($E$4-$G$4))/49.83)^Data!$E$8</f>
        <v>583.41023457399342</v>
      </c>
      <c r="K35" s="27">
        <f>Data!K38*(($C$4-$E$4)/LN(($C$4-$G$4)/($E$4-$G$4))/49.83)^Data!$E$9</f>
        <v>770.12522846410775</v>
      </c>
      <c r="L35" s="27">
        <f>Data!L38*(($C$4-$E$4)/LN(($C$4-$G$4)/($E$4-$G$4))/49.83)^Data!$E$10</f>
        <v>991.66810240583732</v>
      </c>
      <c r="N35" s="18">
        <v>1050</v>
      </c>
      <c r="O35" s="27">
        <f>Data!O38*(($C$4-$E$4)/LN(($C$4-$G$4)/($E$4-$G$4))/49.83)^Data!$E$11</f>
        <v>876.54062580811001</v>
      </c>
      <c r="P35" s="27">
        <f>Data!P38*(($C$4-$E$4)/LN(($C$4-$G$4)/($E$4-$G$4))/49.83)^Data!$E$12</f>
        <v>1151.9745345802023</v>
      </c>
      <c r="Q35" s="27">
        <f>Data!Q38*(($C$4-$E$4)/LN(($C$4-$G$4)/($E$4-$G$4))/49.83)^Data!$E$13</f>
        <v>1513.0760802639995</v>
      </c>
    </row>
    <row r="36" spans="2:18" x14ac:dyDescent="0.15">
      <c r="B36" s="24">
        <v>1100</v>
      </c>
      <c r="C36" s="27">
        <f>Data!C39*(($C$4-$E$4)/LN(($C$4-$G$4)/($E$4-$G$4))/49.83)^Data!$E$5</f>
        <v>685.22557835945395</v>
      </c>
      <c r="E36" s="18">
        <v>1100</v>
      </c>
      <c r="F36" s="29">
        <f>Data!F39*(($C$4-$E$4)/LN(($C$4-$G$4)/($E$4-$G$4))/49.83)^Data!$E$6</f>
        <v>648.06056817441254</v>
      </c>
      <c r="G36" s="27">
        <f>Data!G39*(($C$4-$E$4)/LN(($C$4-$G$4)/($E$4-$G$4))/49.83)^Data!$E$7</f>
        <v>833.44319224856201</v>
      </c>
      <c r="I36" s="18">
        <v>1100</v>
      </c>
      <c r="J36" s="29">
        <f>Data!J39*(($C$4-$E$4)/LN(($C$4-$G$4)/($E$4-$G$4))/49.83)^Data!$E$8</f>
        <v>611.1916743156122</v>
      </c>
      <c r="K36" s="29">
        <f>Data!K39*(($C$4-$E$4)/LN(($C$4-$G$4)/($E$4-$G$4))/49.83)^Data!$E$9</f>
        <v>806.79785839096996</v>
      </c>
      <c r="L36" s="27">
        <f>Data!L39*(($C$4-$E$4)/LN(($C$4-$G$4)/($E$4-$G$4))/49.83)^Data!$E$10</f>
        <v>1038.8903929965916</v>
      </c>
      <c r="N36" s="18">
        <v>1100</v>
      </c>
      <c r="O36" s="27">
        <f>Data!O39*(($C$4-$E$4)/LN(($C$4-$G$4)/($E$4-$G$4))/49.83)^Data!$E$11</f>
        <v>918.2806556084962</v>
      </c>
      <c r="P36" s="27">
        <f>Data!P39*(($C$4-$E$4)/LN(($C$4-$G$4)/($E$4-$G$4))/49.83)^Data!$E$12</f>
        <v>1206.830464798307</v>
      </c>
      <c r="Q36" s="27">
        <f>Data!Q39*(($C$4-$E$4)/LN(($C$4-$G$4)/($E$4-$G$4))/49.83)^Data!$E$13</f>
        <v>1585.1273221813328</v>
      </c>
    </row>
    <row r="37" spans="2:18" x14ac:dyDescent="0.15">
      <c r="B37" s="24">
        <v>1150</v>
      </c>
      <c r="C37" s="27">
        <f>Data!C40*(($C$4-$E$4)/LN(($C$4-$G$4)/($E$4-$G$4))/49.83)^Data!$E$5</f>
        <v>716.37219555761101</v>
      </c>
      <c r="E37" s="18">
        <v>1150</v>
      </c>
      <c r="F37" s="27">
        <f>Data!F40*(($C$4-$E$4)/LN(($C$4-$G$4)/($E$4-$G$4))/49.83)^Data!$E$6</f>
        <v>677.51786672779485</v>
      </c>
      <c r="G37" s="27">
        <f>Data!G40*(($C$4-$E$4)/LN(($C$4-$G$4)/($E$4-$G$4))/49.83)^Data!$E$7</f>
        <v>871.32697371440577</v>
      </c>
      <c r="I37" s="18">
        <v>1150</v>
      </c>
      <c r="J37" s="27">
        <f>Data!J40*(($C$4-$E$4)/LN(($C$4-$G$4)/($E$4-$G$4))/49.83)^Data!$E$8</f>
        <v>638.97311405723087</v>
      </c>
      <c r="K37" s="27">
        <f>Data!K40*(($C$4-$E$4)/LN(($C$4-$G$4)/($E$4-$G$4))/49.83)^Data!$E$9</f>
        <v>843.47048831783229</v>
      </c>
      <c r="L37" s="27">
        <f>Data!L40*(($C$4-$E$4)/LN(($C$4-$G$4)/($E$4-$G$4))/49.83)^Data!$E$10</f>
        <v>1086.1126835873456</v>
      </c>
      <c r="N37" s="18">
        <v>1150</v>
      </c>
      <c r="O37" s="27">
        <f>Data!O40*(($C$4-$E$4)/LN(($C$4-$G$4)/($E$4-$G$4))/49.83)^Data!$E$11</f>
        <v>960.0206854088824</v>
      </c>
      <c r="P37" s="27">
        <f>Data!P40*(($C$4-$E$4)/LN(($C$4-$G$4)/($E$4-$G$4))/49.83)^Data!$E$12</f>
        <v>1261.686395016412</v>
      </c>
      <c r="Q37" s="27">
        <f>Data!Q40*(($C$4-$E$4)/LN(($C$4-$G$4)/($E$4-$G$4))/49.83)^Data!$E$13</f>
        <v>1657.1785640986661</v>
      </c>
    </row>
    <row r="38" spans="2:18" x14ac:dyDescent="0.15">
      <c r="B38" s="24">
        <v>1200</v>
      </c>
      <c r="C38" s="29">
        <f>Data!C41*(($C$4-$E$4)/LN(($C$4-$G$4)/($E$4-$G$4))/49.83)^Data!$E$5</f>
        <v>747.51881275576795</v>
      </c>
      <c r="E38" s="18">
        <v>1200</v>
      </c>
      <c r="F38" s="29">
        <f>Data!F41*(($C$4-$E$4)/LN(($C$4-$G$4)/($E$4-$G$4))/49.83)^Data!$E$6</f>
        <v>706.97516528117728</v>
      </c>
      <c r="G38" s="29">
        <f>Data!G41*(($C$4-$E$4)/LN(($C$4-$G$4)/($E$4-$G$4))/49.83)^Data!$E$7</f>
        <v>909.21075518024952</v>
      </c>
      <c r="I38" s="18">
        <v>1200</v>
      </c>
      <c r="J38" s="29">
        <f>Data!J41*(($C$4-$E$4)/LN(($C$4-$G$4)/($E$4-$G$4))/49.83)^Data!$E$8</f>
        <v>666.75455379884966</v>
      </c>
      <c r="K38" s="29">
        <f>Data!K41*(($C$4-$E$4)/LN(($C$4-$G$4)/($E$4-$G$4))/49.83)^Data!$E$9</f>
        <v>880.14311824469451</v>
      </c>
      <c r="L38" s="29">
        <f>Data!L41*(($C$4-$E$4)/LN(($C$4-$G$4)/($E$4-$G$4))/49.83)^Data!$E$10</f>
        <v>1133.3349741780999</v>
      </c>
      <c r="N38" s="18">
        <v>1200</v>
      </c>
      <c r="O38" s="27">
        <f>Data!O41*(($C$4-$E$4)/LN(($C$4-$G$4)/($E$4-$G$4))/49.83)^Data!$E$11</f>
        <v>1001.7607152092686</v>
      </c>
      <c r="P38" s="27">
        <f>Data!P41*(($C$4-$E$4)/LN(($C$4-$G$4)/($E$4-$G$4))/49.83)^Data!$E$12</f>
        <v>1316.5423252345167</v>
      </c>
      <c r="Q38" s="29">
        <f>Data!Q41*(($C$4-$E$4)/LN(($C$4-$G$4)/($E$4-$G$4))/49.83)^Data!$E$13</f>
        <v>1729.2298060159994</v>
      </c>
    </row>
    <row r="39" spans="2:18" x14ac:dyDescent="0.15">
      <c r="B39" s="24">
        <v>1250</v>
      </c>
      <c r="C39" s="27">
        <f>Data!C42*(($C$4-$E$4)/LN(($C$4-$G$4)/($E$4-$G$4))/49.83)^Data!$E$5</f>
        <v>778.6654299539249</v>
      </c>
      <c r="E39" s="18">
        <v>1250</v>
      </c>
      <c r="F39" s="27">
        <f>Data!F42*(($C$4-$E$4)/LN(($C$4-$G$4)/($E$4-$G$4))/49.83)^Data!$E$6</f>
        <v>736.43246383455971</v>
      </c>
      <c r="G39" s="27">
        <f>Data!G42*(($C$4-$E$4)/LN(($C$4-$G$4)/($E$4-$G$4))/49.83)^Data!$E$7</f>
        <v>947.09453664609327</v>
      </c>
      <c r="I39" s="18">
        <v>1250</v>
      </c>
      <c r="J39" s="27">
        <f>Data!J42*(($C$4-$E$4)/LN(($C$4-$G$4)/($E$4-$G$4))/49.83)^Data!$E$8</f>
        <v>694.53599354046844</v>
      </c>
      <c r="K39" s="27">
        <f>Data!K42*(($C$4-$E$4)/LN(($C$4-$G$4)/($E$4-$G$4))/49.83)^Data!$E$9</f>
        <v>916.81574817155683</v>
      </c>
      <c r="L39" s="27">
        <f>Data!L42*(($C$4-$E$4)/LN(($C$4-$G$4)/($E$4-$G$4))/49.83)^Data!$E$10</f>
        <v>1180.5572647688539</v>
      </c>
      <c r="N39" s="18">
        <v>1250</v>
      </c>
      <c r="O39" s="27">
        <f>Data!O42*(($C$4-$E$4)/LN(($C$4-$G$4)/($E$4-$G$4))/49.83)^Data!$E$11</f>
        <v>1043.5007450096548</v>
      </c>
      <c r="P39" s="27">
        <f>Data!P42*(($C$4-$E$4)/LN(($C$4-$G$4)/($E$4-$G$4))/49.83)^Data!$E$12</f>
        <v>1371.3982554526217</v>
      </c>
      <c r="Q39" s="27">
        <f>Data!Q42*(($C$4-$E$4)/LN(($C$4-$G$4)/($E$4-$G$4))/49.83)^Data!$E$13</f>
        <v>1801.2810479333327</v>
      </c>
    </row>
    <row r="40" spans="2:18" x14ac:dyDescent="0.15">
      <c r="B40" s="24">
        <v>1300</v>
      </c>
      <c r="C40" s="27">
        <f>Data!C43*(($C$4-$E$4)/LN(($C$4-$G$4)/($E$4-$G$4))/49.83)^Data!$E$5</f>
        <v>809.81204715208196</v>
      </c>
      <c r="E40" s="18">
        <v>1300</v>
      </c>
      <c r="F40" s="29">
        <f>Data!F43*(($C$4-$E$4)/LN(($C$4-$G$4)/($E$4-$G$4))/49.83)^Data!$E$6</f>
        <v>765.88976238794203</v>
      </c>
      <c r="G40" s="27">
        <f>Data!G43*(($C$4-$E$4)/LN(($C$4-$G$4)/($E$4-$G$4))/49.83)^Data!$E$7</f>
        <v>984.97831811193703</v>
      </c>
      <c r="I40" s="18">
        <v>1300</v>
      </c>
      <c r="J40" s="27">
        <f>Data!J43*(($C$4-$E$4)/LN(($C$4-$G$4)/($E$4-$G$4))/49.83)^Data!$E$8</f>
        <v>722.31743328208711</v>
      </c>
      <c r="K40" s="27">
        <f>Data!K43*(($C$4-$E$4)/LN(($C$4-$G$4)/($E$4-$G$4))/49.83)^Data!$E$9</f>
        <v>953.48837809841905</v>
      </c>
      <c r="L40" s="27">
        <f>Data!L43*(($C$4-$E$4)/LN(($C$4-$G$4)/($E$4-$G$4))/49.83)^Data!$E$10</f>
        <v>1227.7795553596081</v>
      </c>
      <c r="N40" s="18">
        <v>1300</v>
      </c>
      <c r="O40" s="27">
        <f>Data!O43*(($C$4-$E$4)/LN(($C$4-$G$4)/($E$4-$G$4))/49.83)^Data!$E$11</f>
        <v>1085.2407748100411</v>
      </c>
      <c r="P40" s="27">
        <f>Data!P43*(($C$4-$E$4)/LN(($C$4-$G$4)/($E$4-$G$4))/49.83)^Data!$E$12</f>
        <v>1426.2541856707267</v>
      </c>
      <c r="Q40" s="27">
        <f>Data!Q43*(($C$4-$E$4)/LN(($C$4-$G$4)/($E$4-$G$4))/49.83)^Data!$E$13</f>
        <v>1873.332289850666</v>
      </c>
    </row>
    <row r="41" spans="2:18" x14ac:dyDescent="0.15">
      <c r="B41" s="18">
        <v>1350</v>
      </c>
      <c r="C41" s="27">
        <f>Data!C44*(($C$4-$E$4)/LN(($C$4-$G$4)/($E$4-$G$4))/49.83)^Data!$E$5</f>
        <v>840.95866435023891</v>
      </c>
      <c r="E41" s="18">
        <v>1350</v>
      </c>
      <c r="F41" s="27">
        <f>Data!F44*(($C$4-$E$4)/LN(($C$4-$G$4)/($E$4-$G$4))/49.83)^Data!$E$6</f>
        <v>795.34706094132446</v>
      </c>
      <c r="G41" s="27">
        <f>Data!G44*(($C$4-$E$4)/LN(($C$4-$G$4)/($E$4-$G$4))/49.83)^Data!$E$7</f>
        <v>1022.8620995777807</v>
      </c>
      <c r="I41" s="18">
        <v>1350</v>
      </c>
      <c r="J41" s="27">
        <f>Data!J44*(($C$4-$E$4)/LN(($C$4-$G$4)/($E$4-$G$4))/49.83)^Data!$E$8</f>
        <v>750.09887302370589</v>
      </c>
      <c r="K41" s="27">
        <f>Data!K44*(($C$4-$E$4)/LN(($C$4-$G$4)/($E$4-$G$4))/49.83)^Data!$E$9</f>
        <v>990.16100802528138</v>
      </c>
      <c r="L41" s="27">
        <f>Data!L44*(($C$4-$E$4)/LN(($C$4-$G$4)/($E$4-$G$4))/49.83)^Data!$E$10</f>
        <v>1275.0018459503622</v>
      </c>
      <c r="N41" s="18">
        <v>1350</v>
      </c>
      <c r="O41" s="27">
        <f>Data!O44*(($C$4-$E$4)/LN(($C$4-$G$4)/($E$4-$G$4))/49.83)^Data!$E$11</f>
        <v>1126.9808046104272</v>
      </c>
      <c r="P41" s="27">
        <f>Data!P44*(($C$4-$E$4)/LN(($C$4-$G$4)/($E$4-$G$4))/49.83)^Data!$E$12</f>
        <v>1481.1101158888314</v>
      </c>
      <c r="Q41" s="27">
        <f>Data!Q44*(($C$4-$E$4)/LN(($C$4-$G$4)/($E$4-$G$4))/49.83)^Data!$E$13</f>
        <v>1945.3835317679993</v>
      </c>
    </row>
    <row r="42" spans="2:18" x14ac:dyDescent="0.15">
      <c r="B42" s="18">
        <v>1400</v>
      </c>
      <c r="C42" s="27">
        <f>Data!C45*(($C$4-$E$4)/LN(($C$4-$G$4)/($E$4-$G$4))/49.83)^Data!$E$5</f>
        <v>872.10528154839596</v>
      </c>
      <c r="E42" s="18">
        <v>1400</v>
      </c>
      <c r="F42" s="29">
        <f>Data!F45*(($C$4-$E$4)/LN(($C$4-$G$4)/($E$4-$G$4))/49.83)^Data!$E$6</f>
        <v>824.80435949470677</v>
      </c>
      <c r="G42" s="29">
        <f>Data!G45*(($C$4-$E$4)/LN(($C$4-$G$4)/($E$4-$G$4))/49.83)^Data!$E$7</f>
        <v>1060.7458810436244</v>
      </c>
      <c r="I42" s="18">
        <v>1400</v>
      </c>
      <c r="J42" s="29">
        <f>Data!J45*(($C$4-$E$4)/LN(($C$4-$G$4)/($E$4-$G$4))/49.83)^Data!$E$8</f>
        <v>777.88031276532456</v>
      </c>
      <c r="K42" s="29">
        <f>Data!K45*(($C$4-$E$4)/LN(($C$4-$G$4)/($E$4-$G$4))/49.83)^Data!$E$9</f>
        <v>1026.8336379521436</v>
      </c>
      <c r="L42" s="29">
        <f>Data!L45*(($C$4-$E$4)/LN(($C$4-$G$4)/($E$4-$G$4))/49.83)^Data!$E$10</f>
        <v>1322.2241365411164</v>
      </c>
      <c r="N42" s="18">
        <v>1400</v>
      </c>
      <c r="O42" s="27">
        <f>Data!O45*(($C$4-$E$4)/LN(($C$4-$G$4)/($E$4-$G$4))/49.83)^Data!$E$11</f>
        <v>1168.7208344108133</v>
      </c>
      <c r="P42" s="27">
        <f>Data!P45*(($C$4-$E$4)/LN(($C$4-$G$4)/($E$4-$G$4))/49.83)^Data!$E$12</f>
        <v>1535.9660461069363</v>
      </c>
      <c r="Q42" s="27">
        <f>Data!Q45*(($C$4-$E$4)/LN(($C$4-$G$4)/($E$4-$G$4))/49.83)^Data!$E$13</f>
        <v>2017.4347736853326</v>
      </c>
    </row>
    <row r="43" spans="2:18" x14ac:dyDescent="0.15">
      <c r="B43" s="18">
        <v>1450</v>
      </c>
      <c r="C43" s="27">
        <f>Data!C46*(($C$4-$E$4)/LN(($C$4-$G$4)/($E$4-$G$4))/49.83)^Data!$E$5</f>
        <v>903.25189874655291</v>
      </c>
      <c r="E43" s="18">
        <v>1450</v>
      </c>
      <c r="F43" s="27">
        <f>Data!F46*(($C$4-$E$4)/LN(($C$4-$G$4)/($E$4-$G$4))/49.83)^Data!$E$6</f>
        <v>854.2616580480892</v>
      </c>
      <c r="G43" s="27">
        <f>Data!G46*(($C$4-$E$4)/LN(($C$4-$G$4)/($E$4-$G$4))/49.83)^Data!$E$7</f>
        <v>1098.6296625094681</v>
      </c>
      <c r="I43" s="18">
        <v>1450</v>
      </c>
      <c r="J43" s="27">
        <f>Data!J46*(($C$4-$E$4)/LN(($C$4-$G$4)/($E$4-$G$4))/49.83)^Data!$E$8</f>
        <v>805.66175250694334</v>
      </c>
      <c r="K43" s="27">
        <f>Data!K46*(($C$4-$E$4)/LN(($C$4-$G$4)/($E$4-$G$4))/49.83)^Data!$E$9</f>
        <v>1063.5062678790059</v>
      </c>
      <c r="L43" s="27">
        <f>Data!L46*(($C$4-$E$4)/LN(($C$4-$G$4)/($E$4-$G$4))/49.83)^Data!$E$10</f>
        <v>1369.4464271318707</v>
      </c>
      <c r="N43" s="18">
        <v>1450</v>
      </c>
      <c r="O43" s="27">
        <f>Data!O46*(($C$4-$E$4)/LN(($C$4-$G$4)/($E$4-$G$4))/49.83)^Data!$E$11</f>
        <v>1210.4608642111996</v>
      </c>
      <c r="P43" s="27">
        <f>Data!P46*(($C$4-$E$4)/LN(($C$4-$G$4)/($E$4-$G$4))/49.83)^Data!$E$12</f>
        <v>1590.8219763250411</v>
      </c>
      <c r="Q43" s="27">
        <f>Data!Q46*(($C$4-$E$4)/LN(($C$4-$G$4)/($E$4-$G$4))/49.83)^Data!$E$13</f>
        <v>2089.4860156026657</v>
      </c>
    </row>
    <row r="44" spans="2:18" x14ac:dyDescent="0.15">
      <c r="B44" s="18">
        <v>1500</v>
      </c>
      <c r="C44" s="27">
        <f>Data!C47*(($C$4-$E$4)/LN(($C$4-$G$4)/($E$4-$G$4))/49.83)^Data!$E$5</f>
        <v>934.39851594470997</v>
      </c>
      <c r="E44" s="18">
        <v>1500</v>
      </c>
      <c r="F44" s="27">
        <f>Data!F47*(($C$4-$E$4)/LN(($C$4-$G$4)/($E$4-$G$4))/49.83)^Data!$E$6</f>
        <v>883.71895660147163</v>
      </c>
      <c r="G44" s="27">
        <f>Data!G47*(($C$4-$E$4)/LN(($C$4-$G$4)/($E$4-$G$4))/49.83)^Data!$E$7</f>
        <v>1136.5134439753119</v>
      </c>
      <c r="I44" s="18">
        <v>1500</v>
      </c>
      <c r="J44" s="27">
        <f>Data!J47*(($C$4-$E$4)/LN(($C$4-$G$4)/($E$4-$G$4))/49.83)^Data!$E$8</f>
        <v>833.44319224856201</v>
      </c>
      <c r="K44" s="27">
        <f>Data!K47*(($C$4-$E$4)/LN(($C$4-$G$4)/($E$4-$G$4))/49.83)^Data!$E$9</f>
        <v>1100.1788978058682</v>
      </c>
      <c r="L44" s="27">
        <f>Data!L47*(($C$4-$E$4)/LN(($C$4-$G$4)/($E$4-$G$4))/49.83)^Data!$E$10</f>
        <v>1416.6687177226247</v>
      </c>
      <c r="N44" s="18">
        <v>1500</v>
      </c>
      <c r="O44" s="27">
        <f>Data!O47*(($C$4-$E$4)/LN(($C$4-$G$4)/($E$4-$G$4))/49.83)^Data!$E$11</f>
        <v>1252.2008940115857</v>
      </c>
      <c r="P44" s="27">
        <f>Data!P47*(($C$4-$E$4)/LN(($C$4-$G$4)/($E$4-$G$4))/49.83)^Data!$E$12</f>
        <v>1645.677906543146</v>
      </c>
      <c r="Q44" s="27">
        <f>Data!Q47*(($C$4-$E$4)/LN(($C$4-$G$4)/($E$4-$G$4))/49.83)^Data!$E$13</f>
        <v>2161.5372575199995</v>
      </c>
    </row>
    <row r="45" spans="2:18" x14ac:dyDescent="0.15">
      <c r="B45" s="18">
        <v>1550</v>
      </c>
      <c r="C45" s="27">
        <f>Data!C48*(($C$4-$E$4)/LN(($C$4-$G$4)/($E$4-$G$4))/49.83)^Data!$E$5</f>
        <v>965.54513314286692</v>
      </c>
      <c r="E45" s="18">
        <v>1550</v>
      </c>
      <c r="F45" s="27">
        <f>Data!F48*(($C$4-$E$4)/LN(($C$4-$G$4)/($E$4-$G$4))/49.83)^Data!$E$6</f>
        <v>913.17625515485395</v>
      </c>
      <c r="G45" s="27">
        <f>Data!G48*(($C$4-$E$4)/LN(($C$4-$G$4)/($E$4-$G$4))/49.83)^Data!$E$7</f>
        <v>1174.3972254411556</v>
      </c>
      <c r="I45" s="18">
        <v>1550</v>
      </c>
      <c r="J45" s="27">
        <f>Data!J48*(($C$4-$E$4)/LN(($C$4-$G$4)/($E$4-$G$4))/49.83)^Data!$E$8</f>
        <v>861.2246319901808</v>
      </c>
      <c r="K45" s="27">
        <f>Data!K48*(($C$4-$E$4)/LN(($C$4-$G$4)/($E$4-$G$4))/49.83)^Data!$E$9</f>
        <v>1136.8515277327303</v>
      </c>
      <c r="L45" s="27">
        <f>Data!L48*(($C$4-$E$4)/LN(($C$4-$G$4)/($E$4-$G$4))/49.83)^Data!$E$10</f>
        <v>1463.891008313379</v>
      </c>
      <c r="N45" s="18">
        <v>1550</v>
      </c>
      <c r="O45" s="27">
        <f>Data!O48*(($C$4-$E$4)/LN(($C$4-$G$4)/($E$4-$G$4))/49.83)^Data!$E$11</f>
        <v>1293.940923811972</v>
      </c>
      <c r="P45" s="31"/>
      <c r="Q45" s="31"/>
      <c r="R45" s="17"/>
    </row>
    <row r="46" spans="2:18" x14ac:dyDescent="0.15">
      <c r="B46" s="18">
        <v>1600</v>
      </c>
      <c r="C46" s="27">
        <f>Data!C49*(($C$4-$E$4)/LN(($C$4-$G$4)/($E$4-$G$4))/49.83)^Data!$E$5</f>
        <v>996.69175034102398</v>
      </c>
      <c r="E46" s="18">
        <v>1600</v>
      </c>
      <c r="F46" s="27">
        <f>Data!F49*(($C$4-$E$4)/LN(($C$4-$G$4)/($E$4-$G$4))/49.83)^Data!$E$6</f>
        <v>942.63355370823638</v>
      </c>
      <c r="G46" s="27">
        <f>Data!G49*(($C$4-$E$4)/LN(($C$4-$G$4)/($E$4-$G$4))/49.83)^Data!$E$7</f>
        <v>1212.2810069069994</v>
      </c>
      <c r="I46" s="18">
        <v>1600</v>
      </c>
      <c r="J46" s="27">
        <f>Data!J49*(($C$4-$E$4)/LN(($C$4-$G$4)/($E$4-$G$4))/49.83)^Data!$E$8</f>
        <v>889.00607173179958</v>
      </c>
      <c r="K46" s="27">
        <f>Data!K49*(($C$4-$E$4)/LN(($C$4-$G$4)/($E$4-$G$4))/49.83)^Data!$E$9</f>
        <v>1173.5241576595927</v>
      </c>
      <c r="L46" s="27">
        <f>Data!L49*(($C$4-$E$4)/LN(($C$4-$G$4)/($E$4-$G$4))/49.83)^Data!$E$10</f>
        <v>1511.113298904133</v>
      </c>
      <c r="N46" s="18">
        <v>1600</v>
      </c>
      <c r="O46" s="27">
        <f>Data!O49*(($C$4-$E$4)/LN(($C$4-$G$4)/($E$4-$G$4))/49.83)^Data!$E$11</f>
        <v>1335.6809536123581</v>
      </c>
      <c r="P46" s="31"/>
      <c r="Q46" s="31"/>
      <c r="R46" s="17"/>
    </row>
    <row r="47" spans="2:18" x14ac:dyDescent="0.15">
      <c r="B47" s="18">
        <v>1650</v>
      </c>
      <c r="C47" s="27">
        <f>Data!C50*(($C$4-$E$4)/LN(($C$4-$G$4)/($E$4-$G$4))/49.83)^Data!$E$5</f>
        <v>1027.838367539181</v>
      </c>
      <c r="E47" s="18">
        <v>1650</v>
      </c>
      <c r="F47" s="27">
        <f>Data!F50*(($C$4-$E$4)/LN(($C$4-$G$4)/($E$4-$G$4))/49.83)^Data!$E$6</f>
        <v>972.09085226161869</v>
      </c>
      <c r="G47" s="27">
        <f>Data!G50*(($C$4-$E$4)/LN(($C$4-$G$4)/($E$4-$G$4))/49.83)^Data!$E$7</f>
        <v>1250.1647883728431</v>
      </c>
      <c r="I47" s="18">
        <v>1650</v>
      </c>
      <c r="J47" s="27">
        <f>Data!J50*(($C$4-$E$4)/LN(($C$4-$G$4)/($E$4-$G$4))/49.83)^Data!$E$8</f>
        <v>916.78751147341825</v>
      </c>
      <c r="K47" s="27">
        <f>Data!K50*(($C$4-$E$4)/LN(($C$4-$G$4)/($E$4-$G$4))/49.83)^Data!$E$9</f>
        <v>1210.196787586455</v>
      </c>
      <c r="L47" s="27">
        <f>Data!L50*(($C$4-$E$4)/LN(($C$4-$G$4)/($E$4-$G$4))/49.83)^Data!$E$10</f>
        <v>1558.3355894948872</v>
      </c>
      <c r="N47" s="18">
        <v>1650</v>
      </c>
      <c r="O47" s="27">
        <f>Data!O50*(($C$4-$E$4)/LN(($C$4-$G$4)/($E$4-$G$4))/49.83)^Data!$E$11</f>
        <v>1377.4209834127444</v>
      </c>
      <c r="P47" s="31"/>
      <c r="Q47" s="31"/>
      <c r="R47" s="17"/>
    </row>
    <row r="48" spans="2:18" x14ac:dyDescent="0.15">
      <c r="B48" s="18">
        <v>1700</v>
      </c>
      <c r="C48" s="27">
        <f>Data!C51*(($C$4-$E$4)/LN(($C$4-$G$4)/($E$4-$G$4))/49.83)^Data!$E$5</f>
        <v>1058.984984737338</v>
      </c>
      <c r="E48" s="18">
        <v>1700</v>
      </c>
      <c r="F48" s="27">
        <f>Data!F51*(($C$4-$E$4)/LN(($C$4-$G$4)/($E$4-$G$4))/49.83)^Data!$E$6</f>
        <v>1001.5481508150011</v>
      </c>
      <c r="G48" s="27">
        <f>Data!G51*(($C$4-$E$4)/LN(($C$4-$G$4)/($E$4-$G$4))/49.83)^Data!$E$7</f>
        <v>1288.0485698386867</v>
      </c>
      <c r="I48" s="18">
        <v>1700</v>
      </c>
      <c r="J48" s="27">
        <f>Data!J51*(($C$4-$E$4)/LN(($C$4-$G$4)/($E$4-$G$4))/49.83)^Data!$E$8</f>
        <v>944.56895121503703</v>
      </c>
      <c r="K48" s="27">
        <f>Data!K51*(($C$4-$E$4)/LN(($C$4-$G$4)/($E$4-$G$4))/49.83)^Data!$E$9</f>
        <v>1246.8694175133173</v>
      </c>
      <c r="L48" s="27">
        <f>Data!L51*(($C$4-$E$4)/LN(($C$4-$G$4)/($E$4-$G$4))/49.83)^Data!$E$10</f>
        <v>1605.5578800856413</v>
      </c>
      <c r="N48" s="18">
        <v>1700</v>
      </c>
      <c r="O48" s="27">
        <f>Data!O51*(($C$4-$E$4)/LN(($C$4-$G$4)/($E$4-$G$4))/49.83)^Data!$E$11</f>
        <v>1419.1610132131304</v>
      </c>
      <c r="P48" s="31"/>
      <c r="Q48" s="31"/>
      <c r="R48" s="17"/>
    </row>
    <row r="49" spans="2:18" x14ac:dyDescent="0.15">
      <c r="B49" s="18">
        <v>1750</v>
      </c>
      <c r="C49" s="27">
        <f>Data!C52*(($C$4-$E$4)/LN(($C$4-$G$4)/($E$4-$G$4))/49.83)^Data!$E$5</f>
        <v>1090.1316019354949</v>
      </c>
      <c r="E49" s="18">
        <v>1750</v>
      </c>
      <c r="F49" s="27">
        <f>Data!F52*(($C$4-$E$4)/LN(($C$4-$G$4)/($E$4-$G$4))/49.83)^Data!$E$6</f>
        <v>1031.0054493683836</v>
      </c>
      <c r="G49" s="27">
        <f>Data!G52*(($C$4-$E$4)/LN(($C$4-$G$4)/($E$4-$G$4))/49.83)^Data!$E$7</f>
        <v>1325.9323513045306</v>
      </c>
      <c r="I49" s="18">
        <v>1750</v>
      </c>
      <c r="J49" s="27">
        <f>Data!J52*(($C$4-$E$4)/LN(($C$4-$G$4)/($E$4-$G$4))/49.83)^Data!$E$8</f>
        <v>972.3503909566557</v>
      </c>
      <c r="K49" s="27">
        <f>Data!K52*(($C$4-$E$4)/LN(($C$4-$G$4)/($E$4-$G$4))/49.83)^Data!$E$9</f>
        <v>1283.5420474401794</v>
      </c>
      <c r="L49" s="27">
        <f>Data!L52*(($C$4-$E$4)/LN(($C$4-$G$4)/($E$4-$G$4))/49.83)^Data!$E$10</f>
        <v>1652.7801706763955</v>
      </c>
      <c r="N49" s="18">
        <v>1750</v>
      </c>
      <c r="O49" s="27">
        <f>Data!O52*(($C$4-$E$4)/LN(($C$4-$G$4)/($E$4-$G$4))/49.83)^Data!$E$11</f>
        <v>1460.9010430135168</v>
      </c>
      <c r="P49" s="31"/>
      <c r="Q49" s="31"/>
      <c r="R49" s="17"/>
    </row>
    <row r="50" spans="2:18" x14ac:dyDescent="0.15">
      <c r="B50" s="18">
        <v>1800</v>
      </c>
      <c r="C50" s="27">
        <f>Data!C53*(($C$4-$E$4)/LN(($C$4-$G$4)/($E$4-$G$4))/49.83)^Data!$E$5</f>
        <v>1121.2782191336519</v>
      </c>
      <c r="E50" s="18">
        <v>1800</v>
      </c>
      <c r="F50" s="27">
        <f>Data!F53*(($C$4-$E$4)/LN(($C$4-$G$4)/($E$4-$G$4))/49.83)^Data!$E$6</f>
        <v>1060.4627479217659</v>
      </c>
      <c r="G50" s="27">
        <f>Data!G53*(($C$4-$E$4)/LN(($C$4-$G$4)/($E$4-$G$4))/49.83)^Data!$E$7</f>
        <v>1363.8161327703742</v>
      </c>
      <c r="I50" s="18">
        <v>1800</v>
      </c>
      <c r="J50" s="27">
        <f>Data!J53*(($C$4-$E$4)/LN(($C$4-$G$4)/($E$4-$G$4))/49.83)^Data!$E$8</f>
        <v>1000.1318306982745</v>
      </c>
      <c r="K50" s="27">
        <f>Data!K53*(($C$4-$E$4)/LN(($C$4-$G$4)/($E$4-$G$4))/49.83)^Data!$E$9</f>
        <v>1320.2146773670418</v>
      </c>
      <c r="L50" s="27">
        <f>Data!L53*(($C$4-$E$4)/LN(($C$4-$G$4)/($E$4-$G$4))/49.83)^Data!$E$10</f>
        <v>1700.0024612671498</v>
      </c>
      <c r="N50" s="18">
        <v>1800</v>
      </c>
      <c r="O50" s="27">
        <f>Data!O53*(($C$4-$E$4)/LN(($C$4-$G$4)/($E$4-$G$4))/49.83)^Data!$E$11</f>
        <v>1502.6410728139028</v>
      </c>
      <c r="P50" s="31"/>
      <c r="Q50" s="31"/>
      <c r="R50" s="17"/>
    </row>
    <row r="51" spans="2:18" x14ac:dyDescent="0.15">
      <c r="B51" s="18">
        <v>1850</v>
      </c>
      <c r="C51" s="27">
        <f>Data!C54*(($C$4-$E$4)/LN(($C$4-$G$4)/($E$4-$G$4))/49.83)^Data!$E$5</f>
        <v>1152.4248363318088</v>
      </c>
      <c r="E51" s="18">
        <v>1850</v>
      </c>
      <c r="F51" s="27">
        <f>Data!F54*(($C$4-$E$4)/LN(($C$4-$G$4)/($E$4-$G$4))/49.83)^Data!$E$6</f>
        <v>1089.9200464751482</v>
      </c>
      <c r="G51" s="27">
        <f>Data!G54*(($C$4-$E$4)/LN(($C$4-$G$4)/($E$4-$G$4))/49.83)^Data!$E$7</f>
        <v>1401.6999142362181</v>
      </c>
      <c r="I51" s="18">
        <v>1850</v>
      </c>
      <c r="J51" s="27">
        <f>Data!J54*(($C$4-$E$4)/LN(($C$4-$G$4)/($E$4-$G$4))/49.83)^Data!$E$8</f>
        <v>1027.9132704398933</v>
      </c>
      <c r="K51" s="27">
        <f>Data!K54*(($C$4-$E$4)/LN(($C$4-$G$4)/($E$4-$G$4))/49.83)^Data!$E$9</f>
        <v>1356.8873072939041</v>
      </c>
      <c r="L51" s="27">
        <f>Data!L54*(($C$4-$E$4)/LN(($C$4-$G$4)/($E$4-$G$4))/49.83)^Data!$E$10</f>
        <v>1747.2247518579038</v>
      </c>
      <c r="N51" s="18">
        <v>1850</v>
      </c>
      <c r="O51" s="27">
        <f>Data!O54*(($C$4-$E$4)/LN(($C$4-$G$4)/($E$4-$G$4))/49.83)^Data!$E$11</f>
        <v>1544.3811026142891</v>
      </c>
      <c r="P51" s="31"/>
      <c r="Q51" s="31"/>
      <c r="R51" s="17"/>
    </row>
    <row r="52" spans="2:18" x14ac:dyDescent="0.15">
      <c r="B52" s="18">
        <v>1900</v>
      </c>
      <c r="C52" s="27">
        <f>Data!C55*(($C$4-$E$4)/LN(($C$4-$G$4)/($E$4-$G$4))/49.83)^Data!$E$5</f>
        <v>1183.571453529966</v>
      </c>
      <c r="E52" s="18">
        <v>1900</v>
      </c>
      <c r="F52" s="27">
        <f>Data!F55*(($C$4-$E$4)/LN(($C$4-$G$4)/($E$4-$G$4))/49.83)^Data!$E$6</f>
        <v>1119.3773450285307</v>
      </c>
      <c r="G52" s="27">
        <f>Data!G55*(($C$4-$E$4)/LN(($C$4-$G$4)/($E$4-$G$4))/49.83)^Data!$E$7</f>
        <v>1439.5836957020617</v>
      </c>
      <c r="I52" s="18">
        <v>1900</v>
      </c>
      <c r="J52" s="27">
        <f>Data!J55*(($C$4-$E$4)/LN(($C$4-$G$4)/($E$4-$G$4))/49.83)^Data!$E$8</f>
        <v>1055.6947101815119</v>
      </c>
      <c r="K52" s="27">
        <f>Data!K55*(($C$4-$E$4)/LN(($C$4-$G$4)/($E$4-$G$4))/49.83)^Data!$E$9</f>
        <v>1393.5599372207664</v>
      </c>
      <c r="L52" s="27">
        <f>Data!L55*(($C$4-$E$4)/LN(($C$4-$G$4)/($E$4-$G$4))/49.83)^Data!$E$10</f>
        <v>1794.4470424486581</v>
      </c>
      <c r="N52" s="18">
        <v>1900</v>
      </c>
      <c r="O52" s="27">
        <f>Data!O55*(($C$4-$E$4)/LN(($C$4-$G$4)/($E$4-$G$4))/49.83)^Data!$E$11</f>
        <v>1586.1211324146752</v>
      </c>
      <c r="P52" s="31"/>
      <c r="Q52" s="31"/>
      <c r="R52" s="17"/>
    </row>
    <row r="53" spans="2:18" x14ac:dyDescent="0.15">
      <c r="B53" s="18">
        <v>1950</v>
      </c>
      <c r="C53" s="27">
        <f>Data!C56*(($C$4-$E$4)/LN(($C$4-$G$4)/($E$4-$G$4))/49.83)^Data!$E$5</f>
        <v>1214.7180707281229</v>
      </c>
      <c r="E53" s="18">
        <v>1950</v>
      </c>
      <c r="F53" s="27">
        <f>Data!F56*(($C$4-$E$4)/LN(($C$4-$G$4)/($E$4-$G$4))/49.83)^Data!$E$6</f>
        <v>1148.834643581913</v>
      </c>
      <c r="G53" s="27">
        <f>Data!G56*(($C$4-$E$4)/LN(($C$4-$G$4)/($E$4-$G$4))/49.83)^Data!$E$7</f>
        <v>1477.4674771679054</v>
      </c>
      <c r="I53" s="18">
        <v>1950</v>
      </c>
      <c r="J53" s="27">
        <f>Data!J56*(($C$4-$E$4)/LN(($C$4-$G$4)/($E$4-$G$4))/49.83)^Data!$E$8</f>
        <v>1083.4761499231306</v>
      </c>
      <c r="K53" s="27">
        <f>Data!K56*(($C$4-$E$4)/LN(($C$4-$G$4)/($E$4-$G$4))/49.83)^Data!$E$9</f>
        <v>1430.2325671476285</v>
      </c>
      <c r="L53" s="27">
        <f>Data!L56*(($C$4-$E$4)/LN(($C$4-$G$4)/($E$4-$G$4))/49.83)^Data!$E$10</f>
        <v>1841.6693330394121</v>
      </c>
      <c r="N53" s="18">
        <v>1950</v>
      </c>
      <c r="O53" s="27">
        <f>Data!O56*(($C$4-$E$4)/LN(($C$4-$G$4)/($E$4-$G$4))/49.83)^Data!$E$11</f>
        <v>1627.8611622150615</v>
      </c>
      <c r="P53" s="31"/>
      <c r="Q53" s="31"/>
      <c r="R53" s="17"/>
    </row>
    <row r="54" spans="2:18" x14ac:dyDescent="0.15">
      <c r="B54" s="18">
        <v>2000</v>
      </c>
      <c r="C54" s="27">
        <f>Data!C57*(($C$4-$E$4)/LN(($C$4-$G$4)/($E$4-$G$4))/49.83)^Data!$E$5</f>
        <v>1245.8646879262799</v>
      </c>
      <c r="E54" s="18">
        <v>2000</v>
      </c>
      <c r="F54" s="27">
        <f>Data!F57*(($C$4-$E$4)/LN(($C$4-$G$4)/($E$4-$G$4))/49.83)^Data!$E$6</f>
        <v>1178.2919421352954</v>
      </c>
      <c r="G54" s="27">
        <f>Data!G57*(($C$4-$E$4)/LN(($C$4-$G$4)/($E$4-$G$4))/49.83)^Data!$E$7</f>
        <v>1515.3512586337492</v>
      </c>
      <c r="I54" s="18">
        <v>2000</v>
      </c>
      <c r="J54" s="27">
        <f>Data!J57*(($C$4-$E$4)/LN(($C$4-$G$4)/($E$4-$G$4))/49.83)^Data!$E$8</f>
        <v>1111.2575896647495</v>
      </c>
      <c r="K54" s="27">
        <f>Data!K57*(($C$4-$E$4)/LN(($C$4-$G$4)/($E$4-$G$4))/49.83)^Data!$E$9</f>
        <v>1466.9051970744908</v>
      </c>
      <c r="L54" s="27">
        <f>Data!L57*(($C$4-$E$4)/LN(($C$4-$G$4)/($E$4-$G$4))/49.83)^Data!$E$10</f>
        <v>1888.8916236301664</v>
      </c>
      <c r="N54" s="18">
        <v>2000</v>
      </c>
      <c r="O54" s="27">
        <f>Data!O57*(($C$4-$E$4)/LN(($C$4-$G$4)/($E$4-$G$4))/49.83)^Data!$E$11</f>
        <v>1669.6011920154476</v>
      </c>
      <c r="P54" s="31"/>
      <c r="Q54" s="31"/>
      <c r="R54" s="17"/>
    </row>
    <row r="55" spans="2:18" x14ac:dyDescent="0.15">
      <c r="B55" s="18">
        <v>2050</v>
      </c>
      <c r="C55" s="27">
        <f>Data!C58*(($C$4-$E$4)/LN(($C$4-$G$4)/($E$4-$G$4))/49.83)^Data!$E$5</f>
        <v>1277.0113051244368</v>
      </c>
      <c r="E55" s="18">
        <v>2050</v>
      </c>
      <c r="F55" s="27">
        <f>Data!F58*(($C$4-$E$4)/LN(($C$4-$G$4)/($E$4-$G$4))/49.83)^Data!$E$6</f>
        <v>1207.7492406886779</v>
      </c>
      <c r="G55" s="27">
        <f>Data!G58*(($C$4-$E$4)/LN(($C$4-$G$4)/($E$4-$G$4))/49.83)^Data!$E$7</f>
        <v>1553.2350400995929</v>
      </c>
      <c r="I55" s="18">
        <v>2050</v>
      </c>
      <c r="J55" s="27">
        <f>Data!J58*(($C$4-$E$4)/LN(($C$4-$G$4)/($E$4-$G$4))/49.83)^Data!$E$8</f>
        <v>1139.0390294063682</v>
      </c>
      <c r="K55" s="27">
        <f>Data!K58*(($C$4-$E$4)/LN(($C$4-$G$4)/($E$4-$G$4))/49.83)^Data!$E$9</f>
        <v>1503.5778270013532</v>
      </c>
      <c r="L55" s="27">
        <f>Data!L58*(($C$4-$E$4)/LN(($C$4-$G$4)/($E$4-$G$4))/49.83)^Data!$E$10</f>
        <v>1936.1139142209204</v>
      </c>
      <c r="N55" s="18">
        <v>2050</v>
      </c>
      <c r="O55" s="27">
        <f>Data!O58*(($C$4-$E$4)/LN(($C$4-$G$4)/($E$4-$G$4))/49.83)^Data!$E$11</f>
        <v>1711.3412218158339</v>
      </c>
      <c r="P55" s="31"/>
      <c r="Q55" s="31"/>
      <c r="R55" s="17"/>
    </row>
    <row r="56" spans="2:18" x14ac:dyDescent="0.15">
      <c r="B56" s="18">
        <v>2100</v>
      </c>
      <c r="C56" s="27">
        <f>Data!C59*(($C$4-$E$4)/LN(($C$4-$G$4)/($E$4-$G$4))/49.83)^Data!$E$5</f>
        <v>1308.157922322594</v>
      </c>
      <c r="E56" s="18">
        <v>2100</v>
      </c>
      <c r="F56" s="27">
        <f>Data!F59*(($C$4-$E$4)/LN(($C$4-$G$4)/($E$4-$G$4))/49.83)^Data!$E$6</f>
        <v>1237.2065392420602</v>
      </c>
      <c r="G56" s="27">
        <f>Data!G59*(($C$4-$E$4)/LN(($C$4-$G$4)/($E$4-$G$4))/49.83)^Data!$E$7</f>
        <v>1591.1188215654367</v>
      </c>
      <c r="I56" s="18">
        <v>2100</v>
      </c>
      <c r="J56" s="27">
        <f>Data!J59*(($C$4-$E$4)/LN(($C$4-$G$4)/($E$4-$G$4))/49.83)^Data!$E$8</f>
        <v>1166.8204691479868</v>
      </c>
      <c r="K56" s="27">
        <f>Data!K59*(($C$4-$E$4)/LN(($C$4-$G$4)/($E$4-$G$4))/49.83)^Data!$E$9</f>
        <v>1540.2504569282155</v>
      </c>
      <c r="L56" s="27">
        <f>Data!L59*(($C$4-$E$4)/LN(($C$4-$G$4)/($E$4-$G$4))/49.83)^Data!$E$10</f>
        <v>1983.3362048116746</v>
      </c>
      <c r="N56" s="18">
        <v>2100</v>
      </c>
      <c r="O56" s="27">
        <f>Data!O59*(($C$4-$E$4)/LN(($C$4-$G$4)/($E$4-$G$4))/49.83)^Data!$E$11</f>
        <v>1753.08125161622</v>
      </c>
      <c r="P56" s="31"/>
      <c r="Q56" s="31"/>
      <c r="R56" s="17"/>
    </row>
    <row r="57" spans="2:18" x14ac:dyDescent="0.15">
      <c r="B57" s="18">
        <v>2150</v>
      </c>
      <c r="C57" s="27">
        <f>Data!C60*(($C$4-$E$4)/LN(($C$4-$G$4)/($E$4-$G$4))/49.83)^Data!$E$5</f>
        <v>1339.304539520751</v>
      </c>
      <c r="E57" s="18">
        <v>2150</v>
      </c>
      <c r="F57" s="27">
        <f>Data!F60*(($C$4-$E$4)/LN(($C$4-$G$4)/($E$4-$G$4))/49.83)^Data!$E$6</f>
        <v>1266.6638377954425</v>
      </c>
      <c r="G57" s="27">
        <f>Data!G60*(($C$4-$E$4)/LN(($C$4-$G$4)/($E$4-$G$4))/49.83)^Data!$E$7</f>
        <v>1629.0026030312804</v>
      </c>
      <c r="I57" s="18">
        <v>2150</v>
      </c>
      <c r="J57" s="27">
        <f>Data!J60*(($C$4-$E$4)/LN(($C$4-$G$4)/($E$4-$G$4))/49.83)^Data!$E$8</f>
        <v>1194.6019088896055</v>
      </c>
      <c r="K57" s="27">
        <f>Data!K60*(($C$4-$E$4)/LN(($C$4-$G$4)/($E$4-$G$4))/49.83)^Data!$E$9</f>
        <v>1576.9230868550776</v>
      </c>
      <c r="L57" s="27">
        <f>Data!L60*(($C$4-$E$4)/LN(($C$4-$G$4)/($E$4-$G$4))/49.83)^Data!$E$10</f>
        <v>2030.5584954024289</v>
      </c>
      <c r="N57" s="18">
        <v>2150</v>
      </c>
      <c r="O57" s="27">
        <f>Data!O60*(($C$4-$E$4)/LN(($C$4-$G$4)/($E$4-$G$4))/49.83)^Data!$E$11</f>
        <v>1794.8212814166063</v>
      </c>
      <c r="P57" s="31"/>
      <c r="Q57" s="31"/>
      <c r="R57" s="17"/>
    </row>
    <row r="58" spans="2:18" x14ac:dyDescent="0.15">
      <c r="B58" s="18">
        <v>2200</v>
      </c>
      <c r="C58" s="27">
        <f>Data!C61*(($C$4-$E$4)/LN(($C$4-$G$4)/($E$4-$G$4))/49.83)^Data!$E$5</f>
        <v>1370.4511567189079</v>
      </c>
      <c r="E58" s="18">
        <v>2200</v>
      </c>
      <c r="F58" s="27">
        <f>Data!F61*(($C$4-$E$4)/LN(($C$4-$G$4)/($E$4-$G$4))/49.83)^Data!$E$6</f>
        <v>1296.1211363488251</v>
      </c>
      <c r="G58" s="27">
        <f>Data!G61*(($C$4-$E$4)/LN(($C$4-$G$4)/($E$4-$G$4))/49.83)^Data!$E$7</f>
        <v>1666.886384497124</v>
      </c>
      <c r="I58" s="18">
        <v>2200</v>
      </c>
      <c r="J58" s="27">
        <f>Data!J61*(($C$4-$E$4)/LN(($C$4-$G$4)/($E$4-$G$4))/49.83)^Data!$E$8</f>
        <v>1222.3833486312244</v>
      </c>
      <c r="K58" s="27">
        <f>Data!K61*(($C$4-$E$4)/LN(($C$4-$G$4)/($E$4-$G$4))/49.83)^Data!$E$9</f>
        <v>1613.5957167819399</v>
      </c>
      <c r="L58" s="27">
        <f>Data!L61*(($C$4-$E$4)/LN(($C$4-$G$4)/($E$4-$G$4))/49.83)^Data!$E$10</f>
        <v>2077.7807859931831</v>
      </c>
      <c r="N58" s="18">
        <v>2200</v>
      </c>
      <c r="O58" s="27">
        <f>Data!O61*(($C$4-$E$4)/LN(($C$4-$G$4)/($E$4-$G$4))/49.83)^Data!$E$11</f>
        <v>1836.5613112169924</v>
      </c>
      <c r="P58" s="31"/>
      <c r="Q58" s="31"/>
      <c r="R58" s="17"/>
    </row>
    <row r="59" spans="2:18" x14ac:dyDescent="0.15">
      <c r="B59" s="18">
        <v>2250</v>
      </c>
      <c r="C59" s="27">
        <f>Data!C62*(($C$4-$E$4)/LN(($C$4-$G$4)/($E$4-$G$4))/49.83)^Data!$E$5</f>
        <v>1401.5977739170648</v>
      </c>
      <c r="E59" s="18">
        <v>2250</v>
      </c>
      <c r="F59" s="27">
        <f>Data!F62*(($C$4-$E$4)/LN(($C$4-$G$4)/($E$4-$G$4))/49.83)^Data!$E$6</f>
        <v>1325.5784349022074</v>
      </c>
      <c r="G59" s="27">
        <f>Data!G62*(($C$4-$E$4)/LN(($C$4-$G$4)/($E$4-$G$4))/49.83)^Data!$E$7</f>
        <v>1704.7701659629679</v>
      </c>
      <c r="I59" s="18">
        <v>2250</v>
      </c>
      <c r="J59" s="27">
        <f>Data!J62*(($C$4-$E$4)/LN(($C$4-$G$4)/($E$4-$G$4))/49.83)^Data!$E$8</f>
        <v>1250.1647883728431</v>
      </c>
      <c r="K59" s="27">
        <f>Data!K62*(($C$4-$E$4)/LN(($C$4-$G$4)/($E$4-$G$4))/49.83)^Data!$E$9</f>
        <v>1650.2683467088023</v>
      </c>
      <c r="L59" s="27">
        <f>Data!L62*(($C$4-$E$4)/LN(($C$4-$G$4)/($E$4-$G$4))/49.83)^Data!$E$10</f>
        <v>2125.0030765839369</v>
      </c>
      <c r="N59" s="18">
        <v>2250</v>
      </c>
      <c r="O59" s="27">
        <f>Data!O62*(($C$4-$E$4)/LN(($C$4-$G$4)/($E$4-$G$4))/49.83)^Data!$E$11</f>
        <v>1878.3013410173787</v>
      </c>
      <c r="P59" s="31"/>
      <c r="Q59" s="31"/>
      <c r="R59" s="17"/>
    </row>
    <row r="60" spans="2:18" x14ac:dyDescent="0.15">
      <c r="B60" s="18">
        <v>2300</v>
      </c>
      <c r="C60" s="27">
        <f>Data!C63*(($C$4-$E$4)/LN(($C$4-$G$4)/($E$4-$G$4))/49.83)^Data!$E$5</f>
        <v>1432.744391115222</v>
      </c>
      <c r="E60" s="18">
        <v>2300</v>
      </c>
      <c r="F60" s="27">
        <f>Data!F63*(($C$4-$E$4)/LN(($C$4-$G$4)/($E$4-$G$4))/49.83)^Data!$E$6</f>
        <v>1355.0357334555897</v>
      </c>
      <c r="G60" s="27">
        <f>Data!G63*(($C$4-$E$4)/LN(($C$4-$G$4)/($E$4-$G$4))/49.83)^Data!$E$7</f>
        <v>1742.6539474288115</v>
      </c>
      <c r="I60" s="18">
        <v>2300</v>
      </c>
      <c r="J60" s="27">
        <f>Data!J63*(($C$4-$E$4)/LN(($C$4-$G$4)/($E$4-$G$4))/49.83)^Data!$E$8</f>
        <v>1277.9462281144617</v>
      </c>
      <c r="K60" s="27">
        <f>Data!K63*(($C$4-$E$4)/LN(($C$4-$G$4)/($E$4-$G$4))/49.83)^Data!$E$9</f>
        <v>1686.9409766356646</v>
      </c>
      <c r="L60" s="27">
        <f>Data!L63*(($C$4-$E$4)/LN(($C$4-$G$4)/($E$4-$G$4))/49.83)^Data!$E$10</f>
        <v>2172.2253671746912</v>
      </c>
      <c r="P60" s="17"/>
      <c r="Q60" s="17"/>
      <c r="R60" s="17"/>
    </row>
    <row r="61" spans="2:18" x14ac:dyDescent="0.15">
      <c r="B61" s="18">
        <v>2350</v>
      </c>
      <c r="C61" s="27">
        <f>Data!C64*(($C$4-$E$4)/LN(($C$4-$G$4)/($E$4-$G$4))/49.83)^Data!$E$5</f>
        <v>1463.891008313379</v>
      </c>
      <c r="E61" s="18">
        <v>2350</v>
      </c>
      <c r="F61" s="27">
        <f>Data!F64*(($C$4-$E$4)/LN(($C$4-$G$4)/($E$4-$G$4))/49.83)^Data!$E$6</f>
        <v>1384.4930320089722</v>
      </c>
      <c r="G61" s="27">
        <f>Data!G64*(($C$4-$E$4)/LN(($C$4-$G$4)/($E$4-$G$4))/49.83)^Data!$E$7</f>
        <v>1780.5377288946554</v>
      </c>
      <c r="I61" s="18">
        <v>2350</v>
      </c>
      <c r="J61" s="27">
        <f>Data!J64*(($C$4-$E$4)/LN(($C$4-$G$4)/($E$4-$G$4))/49.83)^Data!$E$8</f>
        <v>1305.7276678560806</v>
      </c>
      <c r="K61" s="27">
        <f>Data!K64*(($C$4-$E$4)/LN(($C$4-$G$4)/($E$4-$G$4))/49.83)^Data!$E$9</f>
        <v>1723.6136065625267</v>
      </c>
      <c r="L61" s="27">
        <f>Data!L64*(($C$4-$E$4)/LN(($C$4-$G$4)/($E$4-$G$4))/49.83)^Data!$E$10</f>
        <v>2219.4476577654455</v>
      </c>
    </row>
    <row r="62" spans="2:18" x14ac:dyDescent="0.15">
      <c r="B62" s="18">
        <v>2400</v>
      </c>
      <c r="C62" s="27">
        <f>Data!C65*(($C$4-$E$4)/LN(($C$4-$G$4)/($E$4-$G$4))/49.83)^Data!$E$5</f>
        <v>1495.0376255115359</v>
      </c>
      <c r="E62" s="18">
        <v>2400</v>
      </c>
      <c r="F62" s="27">
        <f>Data!F65*(($C$4-$E$4)/LN(($C$4-$G$4)/($E$4-$G$4))/49.83)^Data!$E$6</f>
        <v>1413.9503305623546</v>
      </c>
      <c r="G62" s="27">
        <f>Data!G65*(($C$4-$E$4)/LN(($C$4-$G$4)/($E$4-$G$4))/49.83)^Data!$E$7</f>
        <v>1818.421510360499</v>
      </c>
      <c r="I62" s="18">
        <v>2400</v>
      </c>
      <c r="J62" s="27">
        <f>Data!J65*(($C$4-$E$4)/LN(($C$4-$G$4)/($E$4-$G$4))/49.83)^Data!$E$8</f>
        <v>1333.5091075976993</v>
      </c>
      <c r="K62" s="27">
        <f>Data!K65*(($C$4-$E$4)/LN(($C$4-$G$4)/($E$4-$G$4))/49.83)^Data!$E$9</f>
        <v>1760.286236489389</v>
      </c>
      <c r="L62" s="27">
        <f>Data!L65*(($C$4-$E$4)/LN(($C$4-$G$4)/($E$4-$G$4))/49.83)^Data!$E$10</f>
        <v>2266.6699483561997</v>
      </c>
    </row>
    <row r="63" spans="2:18" x14ac:dyDescent="0.15">
      <c r="B63" s="18">
        <v>2450</v>
      </c>
      <c r="C63" s="27">
        <f>Data!C66*(($C$4-$E$4)/LN(($C$4-$G$4)/($E$4-$G$4))/49.83)^Data!$E$5</f>
        <v>1526.1842427096929</v>
      </c>
      <c r="E63" s="18">
        <v>2450</v>
      </c>
      <c r="F63" s="27">
        <f>Data!F66*(($C$4-$E$4)/LN(($C$4-$G$4)/($E$4-$G$4))/49.83)^Data!$E$6</f>
        <v>1443.4076291157369</v>
      </c>
      <c r="G63" s="27">
        <f>Data!G66*(($C$4-$E$4)/LN(($C$4-$G$4)/($E$4-$G$4))/49.83)^Data!$E$7</f>
        <v>1856.3052918263427</v>
      </c>
      <c r="I63" s="18">
        <v>2450</v>
      </c>
      <c r="J63" s="27">
        <f>Data!J66*(($C$4-$E$4)/LN(($C$4-$G$4)/($E$4-$G$4))/49.83)^Data!$E$8</f>
        <v>1361.290547339318</v>
      </c>
      <c r="K63" s="27">
        <f>Data!K66*(($C$4-$E$4)/LN(($C$4-$G$4)/($E$4-$G$4))/49.83)^Data!$E$9</f>
        <v>1796.9588664162513</v>
      </c>
      <c r="L63" s="27">
        <f>Data!L66*(($C$4-$E$4)/LN(($C$4-$G$4)/($E$4-$G$4))/49.83)^Data!$E$10</f>
        <v>2313.892238946954</v>
      </c>
    </row>
    <row r="64" spans="2:18" x14ac:dyDescent="0.15">
      <c r="B64" s="18">
        <v>2500</v>
      </c>
      <c r="C64" s="27">
        <f>Data!C67*(($C$4-$E$4)/LN(($C$4-$G$4)/($E$4-$G$4))/49.83)^Data!$E$5</f>
        <v>1557.3308599078498</v>
      </c>
      <c r="E64" s="18">
        <v>2500</v>
      </c>
      <c r="F64" s="27">
        <f>Data!F67*(($C$4-$E$4)/LN(($C$4-$G$4)/($E$4-$G$4))/49.83)^Data!$E$6</f>
        <v>1472.8649276691194</v>
      </c>
      <c r="G64" s="27">
        <f>Data!G67*(($C$4-$E$4)/LN(($C$4-$G$4)/($E$4-$G$4))/49.83)^Data!$E$7</f>
        <v>1894.1890732921865</v>
      </c>
      <c r="I64" s="18">
        <v>2500</v>
      </c>
      <c r="J64" s="27">
        <f>Data!J67*(($C$4-$E$4)/LN(($C$4-$G$4)/($E$4-$G$4))/49.83)^Data!$E$8</f>
        <v>1389.0719870809369</v>
      </c>
      <c r="K64" s="27">
        <f>Data!K67*(($C$4-$E$4)/LN(($C$4-$G$4)/($E$4-$G$4))/49.83)^Data!$E$9</f>
        <v>1833.6314963431137</v>
      </c>
      <c r="L64" s="30">
        <f>Data!L67*(($C$4-$E$4)/LN(($C$4-$G$4)/($E$4-$G$4))/49.83)^Data!$E$10</f>
        <v>2361.1145295377078</v>
      </c>
    </row>
    <row r="65" spans="2:13" x14ac:dyDescent="0.15">
      <c r="B65" s="18">
        <v>2550</v>
      </c>
      <c r="C65" s="27">
        <f>Data!C68*(($C$4-$E$4)/LN(($C$4-$G$4)/($E$4-$G$4))/49.83)^Data!$E$5</f>
        <v>1588.477477106007</v>
      </c>
      <c r="E65" s="18">
        <v>2550</v>
      </c>
      <c r="F65" s="27">
        <f>Data!F68*(($C$4-$E$4)/LN(($C$4-$G$4)/($E$4-$G$4))/49.83)^Data!$E$6</f>
        <v>1502.3222262225017</v>
      </c>
      <c r="G65" s="27">
        <f>Data!G68*(($C$4-$E$4)/LN(($C$4-$G$4)/($E$4-$G$4))/49.83)^Data!$E$7</f>
        <v>1932.0728547580302</v>
      </c>
      <c r="I65" s="18">
        <v>2550</v>
      </c>
      <c r="J65" s="27">
        <f>Data!J68*(($C$4-$E$4)/LN(($C$4-$G$4)/($E$4-$G$4))/49.83)^Data!$E$8</f>
        <v>1416.8534268225555</v>
      </c>
      <c r="K65" s="27">
        <f>Data!K68*(($C$4-$E$4)/LN(($C$4-$G$4)/($E$4-$G$4))/49.83)^Data!$E$9</f>
        <v>1870.3041262699758</v>
      </c>
      <c r="L65" s="31"/>
      <c r="M65" s="17"/>
    </row>
    <row r="66" spans="2:13" x14ac:dyDescent="0.15">
      <c r="B66" s="18">
        <v>2600</v>
      </c>
      <c r="C66" s="27">
        <f>Data!C69*(($C$4-$E$4)/LN(($C$4-$G$4)/($E$4-$G$4))/49.83)^Data!$E$5</f>
        <v>1619.6240943041639</v>
      </c>
      <c r="E66" s="18">
        <v>2600</v>
      </c>
      <c r="F66" s="27">
        <f>Data!F69*(($C$4-$E$4)/LN(($C$4-$G$4)/($E$4-$G$4))/49.83)^Data!$E$6</f>
        <v>1531.7795247758841</v>
      </c>
      <c r="G66" s="27">
        <f>Data!G69*(($C$4-$E$4)/LN(($C$4-$G$4)/($E$4-$G$4))/49.83)^Data!$E$7</f>
        <v>1969.9566362238741</v>
      </c>
      <c r="I66" s="18">
        <v>2600</v>
      </c>
      <c r="J66" s="27">
        <f>Data!J69*(($C$4-$E$4)/LN(($C$4-$G$4)/($E$4-$G$4))/49.83)^Data!$E$8</f>
        <v>1444.6348665641742</v>
      </c>
      <c r="K66" s="27">
        <f>Data!K69*(($C$4-$E$4)/LN(($C$4-$G$4)/($E$4-$G$4))/49.83)^Data!$E$9</f>
        <v>1906.9767561968381</v>
      </c>
      <c r="L66" s="31"/>
      <c r="M66" s="17"/>
    </row>
    <row r="67" spans="2:13" x14ac:dyDescent="0.15">
      <c r="B67" s="18">
        <v>2650</v>
      </c>
      <c r="C67" s="27">
        <f>Data!C70*(($C$4-$E$4)/LN(($C$4-$G$4)/($E$4-$G$4))/49.83)^Data!$E$5</f>
        <v>1650.7707115023209</v>
      </c>
      <c r="E67" s="18">
        <v>2650</v>
      </c>
      <c r="F67" s="27">
        <f>Data!F70*(($C$4-$E$4)/LN(($C$4-$G$4)/($E$4-$G$4))/49.83)^Data!$E$6</f>
        <v>1561.2368233292664</v>
      </c>
      <c r="G67" s="27">
        <f>Data!G70*(($C$4-$E$4)/LN(($C$4-$G$4)/($E$4-$G$4))/49.83)^Data!$E$7</f>
        <v>2007.8404176897177</v>
      </c>
      <c r="I67" s="18">
        <v>2650</v>
      </c>
      <c r="J67" s="27">
        <f>Data!J70*(($C$4-$E$4)/LN(($C$4-$G$4)/($E$4-$G$4))/49.83)^Data!$E$8</f>
        <v>1472.4163063057929</v>
      </c>
      <c r="K67" s="27">
        <f>Data!K70*(($C$4-$E$4)/LN(($C$4-$G$4)/($E$4-$G$4))/49.83)^Data!$E$9</f>
        <v>1943.6493861237004</v>
      </c>
      <c r="L67" s="31"/>
      <c r="M67" s="17"/>
    </row>
    <row r="68" spans="2:13" x14ac:dyDescent="0.15">
      <c r="B68" s="18">
        <v>2700</v>
      </c>
      <c r="C68" s="27">
        <f>Data!C71*(($C$4-$E$4)/LN(($C$4-$G$4)/($E$4-$G$4))/49.83)^Data!$E$5</f>
        <v>1681.9173287004778</v>
      </c>
      <c r="E68" s="18">
        <v>2700</v>
      </c>
      <c r="F68" s="27">
        <f>Data!F71*(($C$4-$E$4)/LN(($C$4-$G$4)/($E$4-$G$4))/49.83)^Data!$E$6</f>
        <v>1590.6941218826489</v>
      </c>
      <c r="G68" s="27">
        <f>Data!G71*(($C$4-$E$4)/LN(($C$4-$G$4)/($E$4-$G$4))/49.83)^Data!$E$7</f>
        <v>2045.7241991555613</v>
      </c>
      <c r="I68" s="18">
        <v>2700</v>
      </c>
      <c r="J68" s="27">
        <f>Data!J71*(($C$4-$E$4)/LN(($C$4-$G$4)/($E$4-$G$4))/49.83)^Data!$E$8</f>
        <v>1500.1977460474118</v>
      </c>
      <c r="K68" s="27">
        <f>Data!K71*(($C$4-$E$4)/LN(($C$4-$G$4)/($E$4-$G$4))/49.83)^Data!$E$9</f>
        <v>1980.3220160505628</v>
      </c>
      <c r="L68" s="31"/>
      <c r="M68" s="17"/>
    </row>
    <row r="69" spans="2:13" x14ac:dyDescent="0.15">
      <c r="B69" s="18">
        <v>2750</v>
      </c>
      <c r="C69" s="27">
        <f>Data!C72*(($C$4-$E$4)/LN(($C$4-$G$4)/($E$4-$G$4))/49.83)^Data!$E$5</f>
        <v>1713.063945898635</v>
      </c>
      <c r="E69" s="18">
        <v>2750</v>
      </c>
      <c r="F69" s="27">
        <f>Data!F72*(($C$4-$E$4)/LN(($C$4-$G$4)/($E$4-$G$4))/49.83)^Data!$E$6</f>
        <v>1620.1514204360312</v>
      </c>
      <c r="G69" s="27">
        <f>Data!G72*(($C$4-$E$4)/LN(($C$4-$G$4)/($E$4-$G$4))/49.83)^Data!$E$7</f>
        <v>2083.6079806214052</v>
      </c>
      <c r="I69" s="18">
        <v>2750</v>
      </c>
      <c r="J69" s="27">
        <f>Data!J72*(($C$4-$E$4)/LN(($C$4-$G$4)/($E$4-$G$4))/49.83)^Data!$E$8</f>
        <v>1527.9791857890305</v>
      </c>
      <c r="K69" s="27">
        <f>Data!K72*(($C$4-$E$4)/LN(($C$4-$G$4)/($E$4-$G$4))/49.83)^Data!$E$9</f>
        <v>2016.9946459774249</v>
      </c>
      <c r="L69" s="31"/>
      <c r="M69" s="17"/>
    </row>
    <row r="70" spans="2:13" x14ac:dyDescent="0.15">
      <c r="B70" s="18">
        <v>2800</v>
      </c>
      <c r="C70" s="27">
        <f>Data!C73*(($C$4-$E$4)/LN(($C$4-$G$4)/($E$4-$G$4))/49.83)^Data!$E$5</f>
        <v>1744.2105630967919</v>
      </c>
      <c r="E70" s="18">
        <v>2800</v>
      </c>
      <c r="F70" s="27">
        <f>Data!F73*(($C$4-$E$4)/LN(($C$4-$G$4)/($E$4-$G$4))/49.83)^Data!$E$6</f>
        <v>1649.6087189894135</v>
      </c>
      <c r="G70" s="27">
        <f>Data!G73*(($C$4-$E$4)/LN(($C$4-$G$4)/($E$4-$G$4))/49.83)^Data!$E$7</f>
        <v>2121.4917620872488</v>
      </c>
      <c r="I70" s="18">
        <v>2800</v>
      </c>
      <c r="J70" s="27">
        <f>Data!J73*(($C$4-$E$4)/LN(($C$4-$G$4)/($E$4-$G$4))/49.83)^Data!$E$8</f>
        <v>1555.7606255306491</v>
      </c>
      <c r="K70" s="27">
        <f>Data!K73*(($C$4-$E$4)/LN(($C$4-$G$4)/($E$4-$G$4))/49.83)^Data!$E$9</f>
        <v>2053.6672759042872</v>
      </c>
      <c r="L70" s="31"/>
      <c r="M70" s="17"/>
    </row>
    <row r="71" spans="2:13" x14ac:dyDescent="0.15">
      <c r="B71" s="18">
        <v>2850</v>
      </c>
      <c r="C71" s="27">
        <f>Data!C74*(($C$4-$E$4)/LN(($C$4-$G$4)/($E$4-$G$4))/49.83)^Data!$E$5</f>
        <v>1775.3571802949489</v>
      </c>
      <c r="E71" s="18">
        <v>2850</v>
      </c>
      <c r="F71" s="27">
        <f>Data!F74*(($C$4-$E$4)/LN(($C$4-$G$4)/($E$4-$G$4))/49.83)^Data!$E$6</f>
        <v>1679.0660175427961</v>
      </c>
      <c r="G71" s="27">
        <f>Data!G74*(($C$4-$E$4)/LN(($C$4-$G$4)/($E$4-$G$4))/49.83)^Data!$E$7</f>
        <v>2159.3755435530925</v>
      </c>
      <c r="I71" s="18">
        <v>2850</v>
      </c>
      <c r="J71" s="27">
        <f>Data!J74*(($C$4-$E$4)/LN(($C$4-$G$4)/($E$4-$G$4))/49.83)^Data!$E$8</f>
        <v>1583.542065272268</v>
      </c>
      <c r="K71" s="27">
        <f>Data!K74*(($C$4-$E$4)/LN(($C$4-$G$4)/($E$4-$G$4))/49.83)^Data!$E$9</f>
        <v>2090.3399058311493</v>
      </c>
      <c r="L71" s="31"/>
      <c r="M71" s="17"/>
    </row>
    <row r="72" spans="2:13" x14ac:dyDescent="0.15">
      <c r="B72" s="18">
        <v>2900</v>
      </c>
      <c r="C72" s="27">
        <f>Data!C75*(($C$4-$E$4)/LN(($C$4-$G$4)/($E$4-$G$4))/49.83)^Data!$E$5</f>
        <v>1806.5037974931058</v>
      </c>
      <c r="E72" s="18">
        <v>2900</v>
      </c>
      <c r="F72" s="27">
        <f>Data!F75*(($C$4-$E$4)/LN(($C$4-$G$4)/($E$4-$G$4))/49.83)^Data!$E$6</f>
        <v>1708.5233160961784</v>
      </c>
      <c r="G72" s="27">
        <f>Data!G75*(($C$4-$E$4)/LN(($C$4-$G$4)/($E$4-$G$4))/49.83)^Data!$E$7</f>
        <v>2197.2593250189361</v>
      </c>
      <c r="I72" s="18">
        <v>2900</v>
      </c>
      <c r="J72" s="27">
        <f>Data!J75*(($C$4-$E$4)/LN(($C$4-$G$4)/($E$4-$G$4))/49.83)^Data!$E$8</f>
        <v>1611.3235050138867</v>
      </c>
      <c r="K72" s="27">
        <f>Data!K75*(($C$4-$E$4)/LN(($C$4-$G$4)/($E$4-$G$4))/49.83)^Data!$E$9</f>
        <v>2127.0125357580118</v>
      </c>
      <c r="L72" s="31"/>
      <c r="M72" s="17"/>
    </row>
    <row r="73" spans="2:13" x14ac:dyDescent="0.15">
      <c r="B73" s="18">
        <v>2950</v>
      </c>
      <c r="C73" s="27">
        <f>Data!C76*(($C$4-$E$4)/LN(($C$4-$G$4)/($E$4-$G$4))/49.83)^Data!$E$5</f>
        <v>1837.6504146912628</v>
      </c>
      <c r="E73" s="18">
        <v>2950</v>
      </c>
      <c r="F73" s="27">
        <f>Data!F76*(($C$4-$E$4)/LN(($C$4-$G$4)/($E$4-$G$4))/49.83)^Data!$E$6</f>
        <v>1737.9806146495607</v>
      </c>
      <c r="G73" s="27">
        <f>Data!G76*(($C$4-$E$4)/LN(($C$4-$G$4)/($E$4-$G$4))/49.83)^Data!$E$7</f>
        <v>2235.1431064847802</v>
      </c>
      <c r="I73" s="18">
        <v>2950</v>
      </c>
      <c r="J73" s="27">
        <f>Data!J76*(($C$4-$E$4)/LN(($C$4-$G$4)/($E$4-$G$4))/49.83)^Data!$E$8</f>
        <v>1639.1049447555054</v>
      </c>
      <c r="K73" s="27">
        <f>Data!K76*(($C$4-$E$4)/LN(($C$4-$G$4)/($E$4-$G$4))/49.83)^Data!$E$9</f>
        <v>2163.6851656848739</v>
      </c>
      <c r="L73" s="31"/>
      <c r="M73" s="17"/>
    </row>
    <row r="74" spans="2:13" x14ac:dyDescent="0.15">
      <c r="B74" s="18">
        <v>3000</v>
      </c>
      <c r="C74" s="27">
        <f>Data!C77*(($C$4-$E$4)/LN(($C$4-$G$4)/($E$4-$G$4))/49.83)^Data!$E$5</f>
        <v>1868.7970318894199</v>
      </c>
      <c r="E74" s="18">
        <v>3000</v>
      </c>
      <c r="F74" s="27">
        <f>Data!F77*(($C$4-$E$4)/LN(($C$4-$G$4)/($E$4-$G$4))/49.83)^Data!$E$6</f>
        <v>1767.4379132029433</v>
      </c>
      <c r="G74" s="27">
        <f>Data!G77*(($C$4-$E$4)/LN(($C$4-$G$4)/($E$4-$G$4))/49.83)^Data!$E$7</f>
        <v>2273.0268879506239</v>
      </c>
      <c r="I74" s="18">
        <v>3000</v>
      </c>
      <c r="J74" s="27">
        <f>Data!J77*(($C$4-$E$4)/LN(($C$4-$G$4)/($E$4-$G$4))/49.83)^Data!$E$8</f>
        <v>1666.886384497124</v>
      </c>
      <c r="K74" s="27">
        <f>Data!K77*(($C$4-$E$4)/LN(($C$4-$G$4)/($E$4-$G$4))/49.83)^Data!$E$9</f>
        <v>2200.3577956117365</v>
      </c>
      <c r="L74" s="31"/>
      <c r="M74" s="17"/>
    </row>
    <row r="78" spans="2:13" x14ac:dyDescent="0.15">
      <c r="B78" s="36" t="s">
        <v>32</v>
      </c>
      <c r="C78" s="37"/>
      <c r="D78" s="37"/>
      <c r="E78" s="37"/>
      <c r="F78" s="37"/>
      <c r="G78" s="37"/>
    </row>
    <row r="79" spans="2:13" x14ac:dyDescent="0.15">
      <c r="B79" s="36"/>
      <c r="C79" s="37"/>
      <c r="D79" s="37"/>
      <c r="E79" s="37"/>
      <c r="F79" s="37"/>
      <c r="G79" s="37"/>
    </row>
    <row r="80" spans="2:13" x14ac:dyDescent="0.15">
      <c r="C80" s="37"/>
      <c r="D80" s="37"/>
      <c r="E80" s="37"/>
      <c r="F80" s="37"/>
      <c r="G80" s="37"/>
    </row>
    <row r="81" spans="2:8" ht="14" x14ac:dyDescent="0.2">
      <c r="B81" s="38" t="s">
        <v>33</v>
      </c>
      <c r="C81" s="39"/>
      <c r="D81" s="39"/>
      <c r="E81" s="39" t="s">
        <v>34</v>
      </c>
      <c r="F81" s="40" t="s">
        <v>35</v>
      </c>
      <c r="G81" s="37"/>
      <c r="H81" s="39"/>
    </row>
    <row r="82" spans="2:8" ht="14" x14ac:dyDescent="0.2">
      <c r="B82" s="39" t="s">
        <v>40</v>
      </c>
      <c r="C82" s="39"/>
      <c r="D82" s="39"/>
      <c r="E82" s="39" t="s">
        <v>36</v>
      </c>
      <c r="F82" s="41" t="s">
        <v>37</v>
      </c>
      <c r="G82" s="37"/>
      <c r="H82" s="39"/>
    </row>
    <row r="83" spans="2:8" ht="14" x14ac:dyDescent="0.2">
      <c r="B83" s="39" t="s">
        <v>41</v>
      </c>
      <c r="C83" s="39"/>
      <c r="D83" s="39"/>
      <c r="E83" s="39" t="s">
        <v>38</v>
      </c>
      <c r="F83" s="41" t="s">
        <v>39</v>
      </c>
      <c r="G83" s="37"/>
      <c r="H83" s="39"/>
    </row>
    <row r="84" spans="2:8" x14ac:dyDescent="0.15">
      <c r="C84" s="37"/>
      <c r="D84" s="37"/>
      <c r="E84" s="37"/>
      <c r="F84" s="37"/>
      <c r="G84" s="37"/>
    </row>
  </sheetData>
  <sheetProtection algorithmName="SHA-512" hashValue="OIpJ1NL+buZ4oW0B+fQa91g7ZFk6EFCkTIJX3sJWn9O2e3HAV5jp50zYS8NuHs++91BPzxoDaSx7L8avP7DgCw==" saltValue="7LRu7W3mtT0Wt4I6NW64ug==" spinCount="100000" sheet="1" objects="1" scenarios="1" selectLockedCells="1"/>
  <mergeCells count="8">
    <mergeCell ref="F16:G16"/>
    <mergeCell ref="J16:L16"/>
    <mergeCell ref="O16:Q16"/>
    <mergeCell ref="J1:K1"/>
    <mergeCell ref="B14:C14"/>
    <mergeCell ref="E14:G14"/>
    <mergeCell ref="I14:L14"/>
    <mergeCell ref="N14:Q14"/>
  </mergeCells>
  <phoneticPr fontId="1" type="noConversion"/>
  <hyperlinks>
    <hyperlink ref="F83" r:id="rId1" xr:uid="{00000000-0004-0000-0000-000000000000}"/>
    <hyperlink ref="F82" r:id="rId2" xr:uid="{00000000-0004-0000-0000-000001000000}"/>
  </hyperlinks>
  <pageMargins left="0.75" right="0.75" top="1" bottom="1" header="0.5" footer="0.5"/>
  <pageSetup paperSize="9" scale="40" orientation="landscape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77"/>
  <sheetViews>
    <sheetView workbookViewId="0">
      <selection activeCell="B47" sqref="B47"/>
    </sheetView>
  </sheetViews>
  <sheetFormatPr baseColWidth="10" defaultRowHeight="13" x14ac:dyDescent="0.15"/>
  <cols>
    <col min="1" max="1" width="7.83203125" customWidth="1"/>
    <col min="2" max="2" width="13.5" customWidth="1"/>
    <col min="3" max="3" width="14" customWidth="1"/>
    <col min="4" max="4" width="8.83203125" customWidth="1"/>
    <col min="5" max="5" width="13" customWidth="1"/>
    <col min="6" max="6" width="13.5" bestFit="1" customWidth="1"/>
    <col min="7" max="7" width="13.6640625" customWidth="1"/>
    <col min="8" max="8" width="8.83203125" customWidth="1"/>
    <col min="9" max="12" width="13.5" bestFit="1" customWidth="1"/>
    <col min="13" max="13" width="8.83203125" customWidth="1"/>
    <col min="14" max="17" width="13.5" bestFit="1" customWidth="1"/>
    <col min="18" max="256" width="8.83203125" customWidth="1"/>
  </cols>
  <sheetData>
    <row r="2" spans="2:5" x14ac:dyDescent="0.15">
      <c r="B2" t="s">
        <v>3</v>
      </c>
    </row>
    <row r="3" spans="2:5" ht="14" thickBot="1" x14ac:dyDescent="0.2"/>
    <row r="4" spans="2:5" ht="14" thickBot="1" x14ac:dyDescent="0.2">
      <c r="B4" s="14" t="s">
        <v>0</v>
      </c>
      <c r="C4" s="15" t="s">
        <v>1</v>
      </c>
      <c r="D4" s="15" t="s">
        <v>2</v>
      </c>
      <c r="E4" s="16" t="s">
        <v>4</v>
      </c>
    </row>
    <row r="5" spans="2:5" ht="14" thickBot="1" x14ac:dyDescent="0.2">
      <c r="B5" s="11">
        <v>300</v>
      </c>
      <c r="C5" s="12">
        <v>250</v>
      </c>
      <c r="D5" s="12">
        <v>62</v>
      </c>
      <c r="E5" s="13">
        <v>1.26</v>
      </c>
    </row>
    <row r="6" spans="2:5" x14ac:dyDescent="0.15">
      <c r="B6" s="3">
        <v>450</v>
      </c>
      <c r="C6" s="4">
        <v>160</v>
      </c>
      <c r="D6" s="4">
        <v>58</v>
      </c>
      <c r="E6" s="5">
        <v>1.24</v>
      </c>
    </row>
    <row r="7" spans="2:5" ht="14" thickBot="1" x14ac:dyDescent="0.2">
      <c r="B7" s="6">
        <v>450</v>
      </c>
      <c r="C7" s="7">
        <v>220</v>
      </c>
      <c r="D7" s="7">
        <v>75</v>
      </c>
      <c r="E7" s="8">
        <v>1.25</v>
      </c>
    </row>
    <row r="8" spans="2:5" x14ac:dyDescent="0.15">
      <c r="B8" s="3">
        <v>600</v>
      </c>
      <c r="C8" s="4">
        <v>110</v>
      </c>
      <c r="D8" s="4">
        <v>55</v>
      </c>
      <c r="E8" s="5">
        <v>1.25</v>
      </c>
    </row>
    <row r="9" spans="2:5" x14ac:dyDescent="0.15">
      <c r="B9" s="9">
        <v>600</v>
      </c>
      <c r="C9" s="1">
        <v>160</v>
      </c>
      <c r="D9" s="1">
        <v>73</v>
      </c>
      <c r="E9" s="10">
        <v>1.26</v>
      </c>
    </row>
    <row r="10" spans="2:5" ht="14" thickBot="1" x14ac:dyDescent="0.2">
      <c r="B10" s="6">
        <v>600</v>
      </c>
      <c r="C10" s="7">
        <v>220</v>
      </c>
      <c r="D10" s="7">
        <v>94</v>
      </c>
      <c r="E10" s="8">
        <v>1.26</v>
      </c>
    </row>
    <row r="11" spans="2:5" x14ac:dyDescent="0.15">
      <c r="B11" s="3">
        <v>1000</v>
      </c>
      <c r="C11" s="4">
        <v>110</v>
      </c>
      <c r="D11" s="4">
        <v>84</v>
      </c>
      <c r="E11" s="5">
        <v>1.28</v>
      </c>
    </row>
    <row r="12" spans="2:5" x14ac:dyDescent="0.15">
      <c r="B12" s="9">
        <v>1000</v>
      </c>
      <c r="C12" s="1">
        <v>160</v>
      </c>
      <c r="D12" s="1">
        <v>111</v>
      </c>
      <c r="E12" s="10">
        <v>1.29</v>
      </c>
    </row>
    <row r="13" spans="2:5" ht="14" thickBot="1" x14ac:dyDescent="0.2">
      <c r="B13" s="6">
        <v>1000</v>
      </c>
      <c r="C13" s="7">
        <v>220</v>
      </c>
      <c r="D13" s="7">
        <v>145</v>
      </c>
      <c r="E13" s="8">
        <v>1.28</v>
      </c>
    </row>
    <row r="17" spans="2:17" x14ac:dyDescent="0.15">
      <c r="B17" s="2" t="s">
        <v>7</v>
      </c>
      <c r="C17" s="2"/>
      <c r="E17" s="2" t="s">
        <v>9</v>
      </c>
      <c r="F17" s="1"/>
      <c r="G17" s="1"/>
      <c r="I17" s="2" t="s">
        <v>12</v>
      </c>
      <c r="J17" s="1"/>
      <c r="K17" s="1"/>
      <c r="L17" s="1"/>
      <c r="N17" s="2" t="s">
        <v>14</v>
      </c>
      <c r="O17" s="1"/>
      <c r="P17" s="1"/>
      <c r="Q17" s="1"/>
    </row>
    <row r="18" spans="2:17" x14ac:dyDescent="0.15">
      <c r="B18" s="1"/>
      <c r="C18" s="2" t="s">
        <v>8</v>
      </c>
      <c r="E18" s="1"/>
      <c r="F18" s="2" t="s">
        <v>10</v>
      </c>
      <c r="G18" s="2" t="s">
        <v>11</v>
      </c>
      <c r="I18" s="1"/>
      <c r="J18" s="2" t="s">
        <v>13</v>
      </c>
      <c r="K18" s="2" t="s">
        <v>10</v>
      </c>
      <c r="L18" s="2" t="s">
        <v>11</v>
      </c>
      <c r="N18" s="1"/>
      <c r="O18" s="2" t="s">
        <v>13</v>
      </c>
      <c r="P18" s="2" t="s">
        <v>10</v>
      </c>
      <c r="Q18" s="2" t="s">
        <v>11</v>
      </c>
    </row>
    <row r="19" spans="2:17" x14ac:dyDescent="0.15">
      <c r="B19" s="1" t="s">
        <v>5</v>
      </c>
      <c r="C19" s="1" t="s">
        <v>6</v>
      </c>
      <c r="E19" s="1" t="s">
        <v>5</v>
      </c>
      <c r="F19" s="1" t="s">
        <v>6</v>
      </c>
      <c r="G19" s="1" t="s">
        <v>6</v>
      </c>
      <c r="I19" s="1" t="s">
        <v>5</v>
      </c>
      <c r="J19" s="1" t="s">
        <v>6</v>
      </c>
      <c r="K19" s="1" t="s">
        <v>6</v>
      </c>
      <c r="L19" s="1" t="s">
        <v>6</v>
      </c>
      <c r="N19" s="1" t="s">
        <v>5</v>
      </c>
      <c r="O19" s="1" t="s">
        <v>6</v>
      </c>
      <c r="P19" s="1" t="s">
        <v>6</v>
      </c>
      <c r="Q19" s="1" t="s">
        <v>6</v>
      </c>
    </row>
    <row r="20" spans="2:17" x14ac:dyDescent="0.15">
      <c r="B20" s="1">
        <v>3</v>
      </c>
      <c r="C20" s="18">
        <f>B20*$D$5</f>
        <v>186</v>
      </c>
      <c r="E20" s="1">
        <v>3</v>
      </c>
      <c r="F20" s="18">
        <f>E20*$D$6</f>
        <v>174</v>
      </c>
      <c r="G20" s="18">
        <f>E20*$D$7</f>
        <v>225</v>
      </c>
      <c r="I20" s="1">
        <v>3</v>
      </c>
      <c r="J20" s="18">
        <f>I20*$D$8</f>
        <v>165</v>
      </c>
      <c r="K20" s="18">
        <f>I20*$D$9</f>
        <v>219</v>
      </c>
      <c r="L20" s="18">
        <f>I20*$D$10</f>
        <v>282</v>
      </c>
      <c r="N20" s="1">
        <v>3</v>
      </c>
      <c r="O20" s="18">
        <f>N20*$D$11</f>
        <v>252</v>
      </c>
      <c r="P20" s="18">
        <f>N20*$D$12</f>
        <v>333</v>
      </c>
      <c r="Q20" s="18">
        <f>N20*$D$13</f>
        <v>435</v>
      </c>
    </row>
    <row r="21" spans="2:17" x14ac:dyDescent="0.15">
      <c r="B21" s="1">
        <v>4</v>
      </c>
      <c r="C21" s="18">
        <f t="shared" ref="C21:C77" si="0">B21*$D$5</f>
        <v>248</v>
      </c>
      <c r="E21" s="1">
        <v>4</v>
      </c>
      <c r="F21" s="18">
        <f t="shared" ref="F21:F77" si="1">E21*$D$6</f>
        <v>232</v>
      </c>
      <c r="G21" s="18">
        <f t="shared" ref="G21:G77" si="2">E21*$D$7</f>
        <v>300</v>
      </c>
      <c r="I21" s="1">
        <v>4</v>
      </c>
      <c r="J21" s="18">
        <f t="shared" ref="J21:J77" si="3">I21*$D$8</f>
        <v>220</v>
      </c>
      <c r="K21" s="18">
        <f t="shared" ref="K21:K77" si="4">I21*$D$9</f>
        <v>292</v>
      </c>
      <c r="L21" s="18">
        <f t="shared" ref="L21:L67" si="5">I21*$D$10</f>
        <v>376</v>
      </c>
      <c r="N21" s="1">
        <v>4</v>
      </c>
      <c r="O21" s="18">
        <f t="shared" ref="O21:O62" si="6">N21*$D$11</f>
        <v>336</v>
      </c>
      <c r="P21" s="18">
        <f t="shared" ref="P21:P47" si="7">N21*$D$12</f>
        <v>444</v>
      </c>
      <c r="Q21" s="18">
        <f t="shared" ref="Q21:Q47" si="8">N21*$D$13</f>
        <v>580</v>
      </c>
    </row>
    <row r="22" spans="2:17" x14ac:dyDescent="0.15">
      <c r="B22" s="1">
        <v>5</v>
      </c>
      <c r="C22" s="18">
        <f t="shared" si="0"/>
        <v>310</v>
      </c>
      <c r="E22" s="1">
        <v>5</v>
      </c>
      <c r="F22" s="18">
        <f t="shared" si="1"/>
        <v>290</v>
      </c>
      <c r="G22" s="18">
        <f t="shared" si="2"/>
        <v>375</v>
      </c>
      <c r="I22" s="1">
        <v>5</v>
      </c>
      <c r="J22" s="18">
        <f t="shared" si="3"/>
        <v>275</v>
      </c>
      <c r="K22" s="18">
        <f t="shared" si="4"/>
        <v>365</v>
      </c>
      <c r="L22" s="18">
        <f t="shared" si="5"/>
        <v>470</v>
      </c>
      <c r="N22" s="1">
        <v>5</v>
      </c>
      <c r="O22" s="18">
        <f t="shared" si="6"/>
        <v>420</v>
      </c>
      <c r="P22" s="18">
        <f t="shared" si="7"/>
        <v>555</v>
      </c>
      <c r="Q22" s="18">
        <f t="shared" si="8"/>
        <v>725</v>
      </c>
    </row>
    <row r="23" spans="2:17" x14ac:dyDescent="0.15">
      <c r="B23" s="1">
        <v>6</v>
      </c>
      <c r="C23" s="18">
        <f t="shared" si="0"/>
        <v>372</v>
      </c>
      <c r="E23" s="1">
        <v>6</v>
      </c>
      <c r="F23" s="18">
        <f t="shared" si="1"/>
        <v>348</v>
      </c>
      <c r="G23" s="18">
        <f t="shared" si="2"/>
        <v>450</v>
      </c>
      <c r="I23" s="1">
        <v>6</v>
      </c>
      <c r="J23" s="18">
        <f t="shared" si="3"/>
        <v>330</v>
      </c>
      <c r="K23" s="18">
        <f t="shared" si="4"/>
        <v>438</v>
      </c>
      <c r="L23" s="18">
        <f t="shared" si="5"/>
        <v>564</v>
      </c>
      <c r="N23" s="1">
        <v>6</v>
      </c>
      <c r="O23" s="18">
        <f t="shared" si="6"/>
        <v>504</v>
      </c>
      <c r="P23" s="18">
        <f t="shared" si="7"/>
        <v>666</v>
      </c>
      <c r="Q23" s="18">
        <f t="shared" si="8"/>
        <v>870</v>
      </c>
    </row>
    <row r="24" spans="2:17" x14ac:dyDescent="0.15">
      <c r="B24" s="1">
        <v>7</v>
      </c>
      <c r="C24" s="18">
        <f t="shared" si="0"/>
        <v>434</v>
      </c>
      <c r="E24" s="1">
        <v>7</v>
      </c>
      <c r="F24" s="18">
        <f t="shared" si="1"/>
        <v>406</v>
      </c>
      <c r="G24" s="18">
        <f t="shared" si="2"/>
        <v>525</v>
      </c>
      <c r="I24" s="1">
        <v>7</v>
      </c>
      <c r="J24" s="18">
        <f t="shared" si="3"/>
        <v>385</v>
      </c>
      <c r="K24" s="18">
        <f t="shared" si="4"/>
        <v>511</v>
      </c>
      <c r="L24" s="18">
        <f t="shared" si="5"/>
        <v>658</v>
      </c>
      <c r="N24" s="1">
        <v>7</v>
      </c>
      <c r="O24" s="18">
        <f t="shared" si="6"/>
        <v>588</v>
      </c>
      <c r="P24" s="18">
        <f t="shared" si="7"/>
        <v>777</v>
      </c>
      <c r="Q24" s="18">
        <f t="shared" si="8"/>
        <v>1015</v>
      </c>
    </row>
    <row r="25" spans="2:17" x14ac:dyDescent="0.15">
      <c r="B25" s="1">
        <v>8</v>
      </c>
      <c r="C25" s="18">
        <f t="shared" si="0"/>
        <v>496</v>
      </c>
      <c r="E25" s="1">
        <v>8</v>
      </c>
      <c r="F25" s="18">
        <f t="shared" si="1"/>
        <v>464</v>
      </c>
      <c r="G25" s="18">
        <f t="shared" si="2"/>
        <v>600</v>
      </c>
      <c r="I25" s="1">
        <v>8</v>
      </c>
      <c r="J25" s="18">
        <f t="shared" si="3"/>
        <v>440</v>
      </c>
      <c r="K25" s="18">
        <f t="shared" si="4"/>
        <v>584</v>
      </c>
      <c r="L25" s="18">
        <f t="shared" si="5"/>
        <v>752</v>
      </c>
      <c r="N25" s="1">
        <v>8</v>
      </c>
      <c r="O25" s="18">
        <f t="shared" si="6"/>
        <v>672</v>
      </c>
      <c r="P25" s="18">
        <f t="shared" si="7"/>
        <v>888</v>
      </c>
      <c r="Q25" s="18">
        <f t="shared" si="8"/>
        <v>1160</v>
      </c>
    </row>
    <row r="26" spans="2:17" x14ac:dyDescent="0.15">
      <c r="B26" s="1">
        <v>9</v>
      </c>
      <c r="C26" s="18">
        <f t="shared" si="0"/>
        <v>558</v>
      </c>
      <c r="E26" s="1">
        <v>9</v>
      </c>
      <c r="F26" s="18">
        <f t="shared" si="1"/>
        <v>522</v>
      </c>
      <c r="G26" s="18">
        <f t="shared" si="2"/>
        <v>675</v>
      </c>
      <c r="I26" s="1">
        <v>9</v>
      </c>
      <c r="J26" s="18">
        <f t="shared" si="3"/>
        <v>495</v>
      </c>
      <c r="K26" s="18">
        <f t="shared" si="4"/>
        <v>657</v>
      </c>
      <c r="L26" s="18">
        <f t="shared" si="5"/>
        <v>846</v>
      </c>
      <c r="N26" s="1">
        <v>9</v>
      </c>
      <c r="O26" s="18">
        <f t="shared" si="6"/>
        <v>756</v>
      </c>
      <c r="P26" s="18">
        <f t="shared" si="7"/>
        <v>999</v>
      </c>
      <c r="Q26" s="18">
        <f t="shared" si="8"/>
        <v>1305</v>
      </c>
    </row>
    <row r="27" spans="2:17" x14ac:dyDescent="0.15">
      <c r="B27" s="1">
        <v>10</v>
      </c>
      <c r="C27" s="18">
        <f t="shared" si="0"/>
        <v>620</v>
      </c>
      <c r="E27" s="1">
        <v>10</v>
      </c>
      <c r="F27" s="18">
        <f t="shared" si="1"/>
        <v>580</v>
      </c>
      <c r="G27" s="18">
        <f t="shared" si="2"/>
        <v>750</v>
      </c>
      <c r="I27" s="1">
        <v>10</v>
      </c>
      <c r="J27" s="18">
        <f t="shared" si="3"/>
        <v>550</v>
      </c>
      <c r="K27" s="18">
        <f t="shared" si="4"/>
        <v>730</v>
      </c>
      <c r="L27" s="18">
        <f t="shared" si="5"/>
        <v>940</v>
      </c>
      <c r="N27" s="1">
        <v>10</v>
      </c>
      <c r="O27" s="18">
        <f t="shared" si="6"/>
        <v>840</v>
      </c>
      <c r="P27" s="18">
        <f t="shared" si="7"/>
        <v>1110</v>
      </c>
      <c r="Q27" s="18">
        <f t="shared" si="8"/>
        <v>1450</v>
      </c>
    </row>
    <row r="28" spans="2:17" x14ac:dyDescent="0.15">
      <c r="B28" s="1">
        <v>11</v>
      </c>
      <c r="C28" s="18">
        <f t="shared" si="0"/>
        <v>682</v>
      </c>
      <c r="E28" s="1">
        <v>11</v>
      </c>
      <c r="F28" s="18">
        <f t="shared" si="1"/>
        <v>638</v>
      </c>
      <c r="G28" s="18">
        <f t="shared" si="2"/>
        <v>825</v>
      </c>
      <c r="I28" s="1">
        <v>11</v>
      </c>
      <c r="J28" s="18">
        <f t="shared" si="3"/>
        <v>605</v>
      </c>
      <c r="K28" s="18">
        <f t="shared" si="4"/>
        <v>803</v>
      </c>
      <c r="L28" s="18">
        <f t="shared" si="5"/>
        <v>1034</v>
      </c>
      <c r="N28" s="1">
        <v>11</v>
      </c>
      <c r="O28" s="18">
        <f t="shared" si="6"/>
        <v>924</v>
      </c>
      <c r="P28" s="18">
        <f t="shared" si="7"/>
        <v>1221</v>
      </c>
      <c r="Q28" s="18">
        <f t="shared" si="8"/>
        <v>1595</v>
      </c>
    </row>
    <row r="29" spans="2:17" x14ac:dyDescent="0.15">
      <c r="B29" s="1">
        <v>12</v>
      </c>
      <c r="C29" s="18">
        <f t="shared" si="0"/>
        <v>744</v>
      </c>
      <c r="E29" s="1">
        <v>12</v>
      </c>
      <c r="F29" s="18">
        <f t="shared" si="1"/>
        <v>696</v>
      </c>
      <c r="G29" s="18">
        <f t="shared" si="2"/>
        <v>900</v>
      </c>
      <c r="I29" s="1">
        <v>12</v>
      </c>
      <c r="J29" s="18">
        <f t="shared" si="3"/>
        <v>660</v>
      </c>
      <c r="K29" s="18">
        <f t="shared" si="4"/>
        <v>876</v>
      </c>
      <c r="L29" s="18">
        <f t="shared" si="5"/>
        <v>1128</v>
      </c>
      <c r="N29" s="1">
        <v>12</v>
      </c>
      <c r="O29" s="18">
        <f t="shared" si="6"/>
        <v>1008</v>
      </c>
      <c r="P29" s="18">
        <f t="shared" si="7"/>
        <v>1332</v>
      </c>
      <c r="Q29" s="18">
        <f t="shared" si="8"/>
        <v>1740</v>
      </c>
    </row>
    <row r="30" spans="2:17" x14ac:dyDescent="0.15">
      <c r="B30" s="1">
        <v>13</v>
      </c>
      <c r="C30" s="18">
        <f t="shared" si="0"/>
        <v>806</v>
      </c>
      <c r="E30" s="1">
        <v>13</v>
      </c>
      <c r="F30" s="18">
        <f t="shared" si="1"/>
        <v>754</v>
      </c>
      <c r="G30" s="18">
        <f t="shared" si="2"/>
        <v>975</v>
      </c>
      <c r="I30" s="1">
        <v>13</v>
      </c>
      <c r="J30" s="18">
        <f t="shared" si="3"/>
        <v>715</v>
      </c>
      <c r="K30" s="18">
        <f t="shared" si="4"/>
        <v>949</v>
      </c>
      <c r="L30" s="18">
        <f t="shared" si="5"/>
        <v>1222</v>
      </c>
      <c r="N30" s="1">
        <v>13</v>
      </c>
      <c r="O30" s="18">
        <f t="shared" si="6"/>
        <v>1092</v>
      </c>
      <c r="P30" s="18">
        <f t="shared" si="7"/>
        <v>1443</v>
      </c>
      <c r="Q30" s="18">
        <f t="shared" si="8"/>
        <v>1885</v>
      </c>
    </row>
    <row r="31" spans="2:17" x14ac:dyDescent="0.15">
      <c r="B31" s="1">
        <v>14</v>
      </c>
      <c r="C31" s="18">
        <f t="shared" si="0"/>
        <v>868</v>
      </c>
      <c r="E31" s="1">
        <v>14</v>
      </c>
      <c r="F31" s="18">
        <f t="shared" si="1"/>
        <v>812</v>
      </c>
      <c r="G31" s="18">
        <f t="shared" si="2"/>
        <v>1050</v>
      </c>
      <c r="I31" s="1">
        <v>14</v>
      </c>
      <c r="J31" s="18">
        <f t="shared" si="3"/>
        <v>770</v>
      </c>
      <c r="K31" s="18">
        <f t="shared" si="4"/>
        <v>1022</v>
      </c>
      <c r="L31" s="18">
        <f t="shared" si="5"/>
        <v>1316</v>
      </c>
      <c r="N31" s="1">
        <v>14</v>
      </c>
      <c r="O31" s="18">
        <f t="shared" si="6"/>
        <v>1176</v>
      </c>
      <c r="P31" s="18">
        <f t="shared" si="7"/>
        <v>1554</v>
      </c>
      <c r="Q31" s="18">
        <f t="shared" si="8"/>
        <v>2030</v>
      </c>
    </row>
    <row r="32" spans="2:17" x14ac:dyDescent="0.15">
      <c r="B32" s="1">
        <v>15</v>
      </c>
      <c r="C32" s="18">
        <f t="shared" si="0"/>
        <v>930</v>
      </c>
      <c r="E32" s="1">
        <v>15</v>
      </c>
      <c r="F32" s="18">
        <f t="shared" si="1"/>
        <v>870</v>
      </c>
      <c r="G32" s="18">
        <f t="shared" si="2"/>
        <v>1125</v>
      </c>
      <c r="I32" s="1">
        <v>15</v>
      </c>
      <c r="J32" s="18">
        <f t="shared" si="3"/>
        <v>825</v>
      </c>
      <c r="K32" s="18">
        <f t="shared" si="4"/>
        <v>1095</v>
      </c>
      <c r="L32" s="18">
        <f t="shared" si="5"/>
        <v>1410</v>
      </c>
      <c r="N32" s="1">
        <v>15</v>
      </c>
      <c r="O32" s="18">
        <f t="shared" si="6"/>
        <v>1260</v>
      </c>
      <c r="P32" s="18">
        <f t="shared" si="7"/>
        <v>1665</v>
      </c>
      <c r="Q32" s="18">
        <f t="shared" si="8"/>
        <v>2175</v>
      </c>
    </row>
    <row r="33" spans="2:17" x14ac:dyDescent="0.15">
      <c r="B33" s="1">
        <v>16</v>
      </c>
      <c r="C33" s="18">
        <f t="shared" si="0"/>
        <v>992</v>
      </c>
      <c r="E33" s="1">
        <v>16</v>
      </c>
      <c r="F33" s="18">
        <f t="shared" si="1"/>
        <v>928</v>
      </c>
      <c r="G33" s="18">
        <f t="shared" si="2"/>
        <v>1200</v>
      </c>
      <c r="I33" s="1">
        <v>16</v>
      </c>
      <c r="J33" s="18">
        <f t="shared" si="3"/>
        <v>880</v>
      </c>
      <c r="K33" s="18">
        <f t="shared" si="4"/>
        <v>1168</v>
      </c>
      <c r="L33" s="18">
        <f t="shared" si="5"/>
        <v>1504</v>
      </c>
      <c r="N33" s="1">
        <v>16</v>
      </c>
      <c r="O33" s="18">
        <f t="shared" si="6"/>
        <v>1344</v>
      </c>
      <c r="P33" s="18">
        <f t="shared" si="7"/>
        <v>1776</v>
      </c>
      <c r="Q33" s="18">
        <f t="shared" si="8"/>
        <v>2320</v>
      </c>
    </row>
    <row r="34" spans="2:17" x14ac:dyDescent="0.15">
      <c r="B34" s="1">
        <v>17</v>
      </c>
      <c r="C34" s="18">
        <f t="shared" si="0"/>
        <v>1054</v>
      </c>
      <c r="E34" s="1">
        <v>17</v>
      </c>
      <c r="F34" s="18">
        <f t="shared" si="1"/>
        <v>986</v>
      </c>
      <c r="G34" s="18">
        <f t="shared" si="2"/>
        <v>1275</v>
      </c>
      <c r="I34" s="1">
        <v>17</v>
      </c>
      <c r="J34" s="18">
        <f t="shared" si="3"/>
        <v>935</v>
      </c>
      <c r="K34" s="18">
        <f t="shared" si="4"/>
        <v>1241</v>
      </c>
      <c r="L34" s="18">
        <f t="shared" si="5"/>
        <v>1598</v>
      </c>
      <c r="N34" s="1">
        <v>17</v>
      </c>
      <c r="O34" s="18">
        <f t="shared" si="6"/>
        <v>1428</v>
      </c>
      <c r="P34" s="18">
        <f t="shared" si="7"/>
        <v>1887</v>
      </c>
      <c r="Q34" s="18">
        <f t="shared" si="8"/>
        <v>2465</v>
      </c>
    </row>
    <row r="35" spans="2:17" x14ac:dyDescent="0.15">
      <c r="B35" s="1">
        <v>18</v>
      </c>
      <c r="C35" s="18">
        <f t="shared" si="0"/>
        <v>1116</v>
      </c>
      <c r="E35" s="1">
        <v>18</v>
      </c>
      <c r="F35" s="18">
        <f t="shared" si="1"/>
        <v>1044</v>
      </c>
      <c r="G35" s="18">
        <f t="shared" si="2"/>
        <v>1350</v>
      </c>
      <c r="I35" s="1">
        <v>18</v>
      </c>
      <c r="J35" s="18">
        <f t="shared" si="3"/>
        <v>990</v>
      </c>
      <c r="K35" s="18">
        <f t="shared" si="4"/>
        <v>1314</v>
      </c>
      <c r="L35" s="18">
        <f t="shared" si="5"/>
        <v>1692</v>
      </c>
      <c r="N35" s="1">
        <v>18</v>
      </c>
      <c r="O35" s="18">
        <f t="shared" si="6"/>
        <v>1512</v>
      </c>
      <c r="P35" s="18">
        <f t="shared" si="7"/>
        <v>1998</v>
      </c>
      <c r="Q35" s="18">
        <f t="shared" si="8"/>
        <v>2610</v>
      </c>
    </row>
    <row r="36" spans="2:17" x14ac:dyDescent="0.15">
      <c r="B36" s="1">
        <v>19</v>
      </c>
      <c r="C36" s="18">
        <f t="shared" si="0"/>
        <v>1178</v>
      </c>
      <c r="E36" s="1">
        <v>19</v>
      </c>
      <c r="F36" s="18">
        <f t="shared" si="1"/>
        <v>1102</v>
      </c>
      <c r="G36" s="18">
        <f t="shared" si="2"/>
        <v>1425</v>
      </c>
      <c r="I36" s="1">
        <v>19</v>
      </c>
      <c r="J36" s="18">
        <f t="shared" si="3"/>
        <v>1045</v>
      </c>
      <c r="K36" s="18">
        <f t="shared" si="4"/>
        <v>1387</v>
      </c>
      <c r="L36" s="18">
        <f t="shared" si="5"/>
        <v>1786</v>
      </c>
      <c r="N36" s="1">
        <v>19</v>
      </c>
      <c r="O36" s="18">
        <f t="shared" si="6"/>
        <v>1596</v>
      </c>
      <c r="P36" s="18">
        <f t="shared" si="7"/>
        <v>2109</v>
      </c>
      <c r="Q36" s="18">
        <f t="shared" si="8"/>
        <v>2755</v>
      </c>
    </row>
    <row r="37" spans="2:17" x14ac:dyDescent="0.15">
      <c r="B37" s="1">
        <v>20</v>
      </c>
      <c r="C37" s="18">
        <f t="shared" si="0"/>
        <v>1240</v>
      </c>
      <c r="E37" s="1">
        <v>20</v>
      </c>
      <c r="F37" s="18">
        <f t="shared" si="1"/>
        <v>1160</v>
      </c>
      <c r="G37" s="18">
        <f t="shared" si="2"/>
        <v>1500</v>
      </c>
      <c r="I37" s="1">
        <v>20</v>
      </c>
      <c r="J37" s="18">
        <f t="shared" si="3"/>
        <v>1100</v>
      </c>
      <c r="K37" s="18">
        <f t="shared" si="4"/>
        <v>1460</v>
      </c>
      <c r="L37" s="18">
        <f t="shared" si="5"/>
        <v>1880</v>
      </c>
      <c r="N37" s="1">
        <v>20</v>
      </c>
      <c r="O37" s="18">
        <f t="shared" si="6"/>
        <v>1680</v>
      </c>
      <c r="P37" s="18">
        <f t="shared" si="7"/>
        <v>2220</v>
      </c>
      <c r="Q37" s="18">
        <f t="shared" si="8"/>
        <v>2900</v>
      </c>
    </row>
    <row r="38" spans="2:17" x14ac:dyDescent="0.15">
      <c r="B38" s="1">
        <v>21</v>
      </c>
      <c r="C38" s="18">
        <f t="shared" si="0"/>
        <v>1302</v>
      </c>
      <c r="E38" s="1">
        <v>21</v>
      </c>
      <c r="F38" s="18">
        <f t="shared" si="1"/>
        <v>1218</v>
      </c>
      <c r="G38" s="18">
        <f t="shared" si="2"/>
        <v>1575</v>
      </c>
      <c r="I38" s="1">
        <v>21</v>
      </c>
      <c r="J38" s="18">
        <f t="shared" si="3"/>
        <v>1155</v>
      </c>
      <c r="K38" s="18">
        <f t="shared" si="4"/>
        <v>1533</v>
      </c>
      <c r="L38" s="18">
        <f t="shared" si="5"/>
        <v>1974</v>
      </c>
      <c r="N38" s="1">
        <v>21</v>
      </c>
      <c r="O38" s="18">
        <f t="shared" si="6"/>
        <v>1764</v>
      </c>
      <c r="P38" s="18">
        <f t="shared" si="7"/>
        <v>2331</v>
      </c>
      <c r="Q38" s="18">
        <f t="shared" si="8"/>
        <v>3045</v>
      </c>
    </row>
    <row r="39" spans="2:17" x14ac:dyDescent="0.15">
      <c r="B39" s="1">
        <v>22</v>
      </c>
      <c r="C39" s="18">
        <f t="shared" si="0"/>
        <v>1364</v>
      </c>
      <c r="E39" s="1">
        <v>22</v>
      </c>
      <c r="F39" s="18">
        <f t="shared" si="1"/>
        <v>1276</v>
      </c>
      <c r="G39" s="18">
        <f t="shared" si="2"/>
        <v>1650</v>
      </c>
      <c r="I39" s="1">
        <v>22</v>
      </c>
      <c r="J39" s="18">
        <f t="shared" si="3"/>
        <v>1210</v>
      </c>
      <c r="K39" s="18">
        <f t="shared" si="4"/>
        <v>1606</v>
      </c>
      <c r="L39" s="18">
        <f t="shared" si="5"/>
        <v>2068</v>
      </c>
      <c r="N39" s="1">
        <v>22</v>
      </c>
      <c r="O39" s="18">
        <f t="shared" si="6"/>
        <v>1848</v>
      </c>
      <c r="P39" s="18">
        <f t="shared" si="7"/>
        <v>2442</v>
      </c>
      <c r="Q39" s="18">
        <f t="shared" si="8"/>
        <v>3190</v>
      </c>
    </row>
    <row r="40" spans="2:17" x14ac:dyDescent="0.15">
      <c r="B40" s="1">
        <v>23</v>
      </c>
      <c r="C40" s="18">
        <f t="shared" si="0"/>
        <v>1426</v>
      </c>
      <c r="E40" s="1">
        <v>23</v>
      </c>
      <c r="F40" s="18">
        <f t="shared" si="1"/>
        <v>1334</v>
      </c>
      <c r="G40" s="18">
        <f t="shared" si="2"/>
        <v>1725</v>
      </c>
      <c r="I40" s="1">
        <v>23</v>
      </c>
      <c r="J40" s="18">
        <f t="shared" si="3"/>
        <v>1265</v>
      </c>
      <c r="K40" s="18">
        <f t="shared" si="4"/>
        <v>1679</v>
      </c>
      <c r="L40" s="18">
        <f t="shared" si="5"/>
        <v>2162</v>
      </c>
      <c r="N40" s="1">
        <v>23</v>
      </c>
      <c r="O40" s="18">
        <f t="shared" si="6"/>
        <v>1932</v>
      </c>
      <c r="P40" s="18">
        <f t="shared" si="7"/>
        <v>2553</v>
      </c>
      <c r="Q40" s="18">
        <f t="shared" si="8"/>
        <v>3335</v>
      </c>
    </row>
    <row r="41" spans="2:17" x14ac:dyDescent="0.15">
      <c r="B41" s="1">
        <v>24</v>
      </c>
      <c r="C41" s="18">
        <f t="shared" si="0"/>
        <v>1488</v>
      </c>
      <c r="E41" s="1">
        <v>24</v>
      </c>
      <c r="F41" s="18">
        <f t="shared" si="1"/>
        <v>1392</v>
      </c>
      <c r="G41" s="18">
        <f t="shared" si="2"/>
        <v>1800</v>
      </c>
      <c r="I41" s="1">
        <v>24</v>
      </c>
      <c r="J41" s="18">
        <f t="shared" si="3"/>
        <v>1320</v>
      </c>
      <c r="K41" s="18">
        <f t="shared" si="4"/>
        <v>1752</v>
      </c>
      <c r="L41" s="18">
        <f t="shared" si="5"/>
        <v>2256</v>
      </c>
      <c r="N41" s="1">
        <v>24</v>
      </c>
      <c r="O41" s="18">
        <f t="shared" si="6"/>
        <v>2016</v>
      </c>
      <c r="P41" s="18">
        <f t="shared" si="7"/>
        <v>2664</v>
      </c>
      <c r="Q41" s="18">
        <f t="shared" si="8"/>
        <v>3480</v>
      </c>
    </row>
    <row r="42" spans="2:17" x14ac:dyDescent="0.15">
      <c r="B42" s="1">
        <v>25</v>
      </c>
      <c r="C42" s="18">
        <f t="shared" si="0"/>
        <v>1550</v>
      </c>
      <c r="E42" s="1">
        <v>25</v>
      </c>
      <c r="F42" s="18">
        <f t="shared" si="1"/>
        <v>1450</v>
      </c>
      <c r="G42" s="18">
        <f t="shared" si="2"/>
        <v>1875</v>
      </c>
      <c r="I42" s="1">
        <v>25</v>
      </c>
      <c r="J42" s="18">
        <f t="shared" si="3"/>
        <v>1375</v>
      </c>
      <c r="K42" s="18">
        <f t="shared" si="4"/>
        <v>1825</v>
      </c>
      <c r="L42" s="18">
        <f t="shared" si="5"/>
        <v>2350</v>
      </c>
      <c r="N42" s="1">
        <v>25</v>
      </c>
      <c r="O42" s="18">
        <f t="shared" si="6"/>
        <v>2100</v>
      </c>
      <c r="P42" s="18">
        <f t="shared" si="7"/>
        <v>2775</v>
      </c>
      <c r="Q42" s="18">
        <f t="shared" si="8"/>
        <v>3625</v>
      </c>
    </row>
    <row r="43" spans="2:17" x14ac:dyDescent="0.15">
      <c r="B43" s="1">
        <v>26</v>
      </c>
      <c r="C43" s="18">
        <f t="shared" si="0"/>
        <v>1612</v>
      </c>
      <c r="E43" s="1">
        <v>26</v>
      </c>
      <c r="F43" s="18">
        <f t="shared" si="1"/>
        <v>1508</v>
      </c>
      <c r="G43" s="18">
        <f t="shared" si="2"/>
        <v>1950</v>
      </c>
      <c r="I43" s="1">
        <v>26</v>
      </c>
      <c r="J43" s="18">
        <f t="shared" si="3"/>
        <v>1430</v>
      </c>
      <c r="K43" s="18">
        <f t="shared" si="4"/>
        <v>1898</v>
      </c>
      <c r="L43" s="18">
        <f t="shared" si="5"/>
        <v>2444</v>
      </c>
      <c r="N43" s="1">
        <v>26</v>
      </c>
      <c r="O43" s="18">
        <f t="shared" si="6"/>
        <v>2184</v>
      </c>
      <c r="P43" s="18">
        <f t="shared" si="7"/>
        <v>2886</v>
      </c>
      <c r="Q43" s="18">
        <f t="shared" si="8"/>
        <v>3770</v>
      </c>
    </row>
    <row r="44" spans="2:17" x14ac:dyDescent="0.15">
      <c r="B44" s="1">
        <v>27</v>
      </c>
      <c r="C44" s="18">
        <f t="shared" si="0"/>
        <v>1674</v>
      </c>
      <c r="E44" s="1">
        <v>27</v>
      </c>
      <c r="F44" s="18">
        <f t="shared" si="1"/>
        <v>1566</v>
      </c>
      <c r="G44" s="18">
        <f t="shared" si="2"/>
        <v>2025</v>
      </c>
      <c r="I44" s="1">
        <v>27</v>
      </c>
      <c r="J44" s="18">
        <f t="shared" si="3"/>
        <v>1485</v>
      </c>
      <c r="K44" s="18">
        <f t="shared" si="4"/>
        <v>1971</v>
      </c>
      <c r="L44" s="18">
        <f t="shared" si="5"/>
        <v>2538</v>
      </c>
      <c r="N44" s="1">
        <v>27</v>
      </c>
      <c r="O44" s="18">
        <f t="shared" si="6"/>
        <v>2268</v>
      </c>
      <c r="P44" s="18">
        <f t="shared" si="7"/>
        <v>2997</v>
      </c>
      <c r="Q44" s="18">
        <f t="shared" si="8"/>
        <v>3915</v>
      </c>
    </row>
    <row r="45" spans="2:17" x14ac:dyDescent="0.15">
      <c r="B45" s="1">
        <v>28</v>
      </c>
      <c r="C45" s="18">
        <f t="shared" si="0"/>
        <v>1736</v>
      </c>
      <c r="E45" s="1">
        <v>28</v>
      </c>
      <c r="F45" s="18">
        <f t="shared" si="1"/>
        <v>1624</v>
      </c>
      <c r="G45" s="18">
        <f t="shared" si="2"/>
        <v>2100</v>
      </c>
      <c r="I45" s="1">
        <v>28</v>
      </c>
      <c r="J45" s="18">
        <f t="shared" si="3"/>
        <v>1540</v>
      </c>
      <c r="K45" s="18">
        <f t="shared" si="4"/>
        <v>2044</v>
      </c>
      <c r="L45" s="18">
        <f t="shared" si="5"/>
        <v>2632</v>
      </c>
      <c r="N45" s="1">
        <v>28</v>
      </c>
      <c r="O45" s="18">
        <f t="shared" si="6"/>
        <v>2352</v>
      </c>
      <c r="P45" s="18">
        <f t="shared" si="7"/>
        <v>3108</v>
      </c>
      <c r="Q45" s="18">
        <f t="shared" si="8"/>
        <v>4060</v>
      </c>
    </row>
    <row r="46" spans="2:17" x14ac:dyDescent="0.15">
      <c r="B46" s="1">
        <v>29</v>
      </c>
      <c r="C46" s="18">
        <f t="shared" si="0"/>
        <v>1798</v>
      </c>
      <c r="E46" s="1">
        <v>29</v>
      </c>
      <c r="F46" s="18">
        <f t="shared" si="1"/>
        <v>1682</v>
      </c>
      <c r="G46" s="18">
        <f t="shared" si="2"/>
        <v>2175</v>
      </c>
      <c r="I46" s="1">
        <v>29</v>
      </c>
      <c r="J46" s="18">
        <f t="shared" si="3"/>
        <v>1595</v>
      </c>
      <c r="K46" s="18">
        <f t="shared" si="4"/>
        <v>2117</v>
      </c>
      <c r="L46" s="18">
        <f t="shared" si="5"/>
        <v>2726</v>
      </c>
      <c r="N46" s="1">
        <v>29</v>
      </c>
      <c r="O46" s="18">
        <f t="shared" si="6"/>
        <v>2436</v>
      </c>
      <c r="P46" s="18">
        <f t="shared" si="7"/>
        <v>3219</v>
      </c>
      <c r="Q46" s="18">
        <f t="shared" si="8"/>
        <v>4205</v>
      </c>
    </row>
    <row r="47" spans="2:17" x14ac:dyDescent="0.15">
      <c r="B47" s="1">
        <v>30</v>
      </c>
      <c r="C47" s="18">
        <f t="shared" si="0"/>
        <v>1860</v>
      </c>
      <c r="E47" s="1">
        <v>30</v>
      </c>
      <c r="F47" s="18">
        <f t="shared" si="1"/>
        <v>1740</v>
      </c>
      <c r="G47" s="18">
        <f t="shared" si="2"/>
        <v>2250</v>
      </c>
      <c r="I47" s="1">
        <v>30</v>
      </c>
      <c r="J47" s="18">
        <f t="shared" si="3"/>
        <v>1650</v>
      </c>
      <c r="K47" s="18">
        <f t="shared" si="4"/>
        <v>2190</v>
      </c>
      <c r="L47" s="18">
        <f t="shared" si="5"/>
        <v>2820</v>
      </c>
      <c r="N47" s="1">
        <v>30</v>
      </c>
      <c r="O47" s="18">
        <f t="shared" si="6"/>
        <v>2520</v>
      </c>
      <c r="P47" s="18">
        <f t="shared" si="7"/>
        <v>3330</v>
      </c>
      <c r="Q47" s="18">
        <f t="shared" si="8"/>
        <v>4350</v>
      </c>
    </row>
    <row r="48" spans="2:17" x14ac:dyDescent="0.15">
      <c r="B48" s="1">
        <v>31</v>
      </c>
      <c r="C48" s="18">
        <f t="shared" si="0"/>
        <v>1922</v>
      </c>
      <c r="E48" s="1">
        <v>31</v>
      </c>
      <c r="F48" s="18">
        <f t="shared" si="1"/>
        <v>1798</v>
      </c>
      <c r="G48" s="18">
        <f t="shared" si="2"/>
        <v>2325</v>
      </c>
      <c r="I48" s="1">
        <v>31</v>
      </c>
      <c r="J48" s="18">
        <f t="shared" si="3"/>
        <v>1705</v>
      </c>
      <c r="K48" s="18">
        <f t="shared" si="4"/>
        <v>2263</v>
      </c>
      <c r="L48" s="18">
        <f t="shared" si="5"/>
        <v>2914</v>
      </c>
      <c r="N48" s="1">
        <v>31</v>
      </c>
      <c r="O48" s="18">
        <f t="shared" si="6"/>
        <v>2604</v>
      </c>
      <c r="P48" s="18"/>
      <c r="Q48" s="18"/>
    </row>
    <row r="49" spans="2:17" x14ac:dyDescent="0.15">
      <c r="B49" s="1">
        <v>32</v>
      </c>
      <c r="C49" s="18">
        <f t="shared" si="0"/>
        <v>1984</v>
      </c>
      <c r="E49" s="1">
        <v>32</v>
      </c>
      <c r="F49" s="18">
        <f t="shared" si="1"/>
        <v>1856</v>
      </c>
      <c r="G49" s="18">
        <f t="shared" si="2"/>
        <v>2400</v>
      </c>
      <c r="I49" s="1">
        <v>32</v>
      </c>
      <c r="J49" s="18">
        <f t="shared" si="3"/>
        <v>1760</v>
      </c>
      <c r="K49" s="18">
        <f t="shared" si="4"/>
        <v>2336</v>
      </c>
      <c r="L49" s="18">
        <f t="shared" si="5"/>
        <v>3008</v>
      </c>
      <c r="N49" s="1">
        <v>32</v>
      </c>
      <c r="O49" s="18">
        <f t="shared" si="6"/>
        <v>2688</v>
      </c>
      <c r="P49" s="18"/>
      <c r="Q49" s="18"/>
    </row>
    <row r="50" spans="2:17" x14ac:dyDescent="0.15">
      <c r="B50" s="1">
        <v>33</v>
      </c>
      <c r="C50" s="18">
        <f t="shared" si="0"/>
        <v>2046</v>
      </c>
      <c r="E50" s="1">
        <v>33</v>
      </c>
      <c r="F50" s="18">
        <f t="shared" si="1"/>
        <v>1914</v>
      </c>
      <c r="G50" s="18">
        <f t="shared" si="2"/>
        <v>2475</v>
      </c>
      <c r="I50" s="1">
        <v>33</v>
      </c>
      <c r="J50" s="18">
        <f t="shared" si="3"/>
        <v>1815</v>
      </c>
      <c r="K50" s="18">
        <f t="shared" si="4"/>
        <v>2409</v>
      </c>
      <c r="L50" s="18">
        <f t="shared" si="5"/>
        <v>3102</v>
      </c>
      <c r="N50" s="1">
        <v>33</v>
      </c>
      <c r="O50" s="18">
        <f t="shared" si="6"/>
        <v>2772</v>
      </c>
      <c r="P50" s="18"/>
      <c r="Q50" s="18"/>
    </row>
    <row r="51" spans="2:17" x14ac:dyDescent="0.15">
      <c r="B51" s="1">
        <v>34</v>
      </c>
      <c r="C51" s="18">
        <f t="shared" si="0"/>
        <v>2108</v>
      </c>
      <c r="E51" s="1">
        <v>34</v>
      </c>
      <c r="F51" s="18">
        <f t="shared" si="1"/>
        <v>1972</v>
      </c>
      <c r="G51" s="18">
        <f t="shared" si="2"/>
        <v>2550</v>
      </c>
      <c r="I51" s="1">
        <v>34</v>
      </c>
      <c r="J51" s="18">
        <f t="shared" si="3"/>
        <v>1870</v>
      </c>
      <c r="K51" s="18">
        <f t="shared" si="4"/>
        <v>2482</v>
      </c>
      <c r="L51" s="18">
        <f t="shared" si="5"/>
        <v>3196</v>
      </c>
      <c r="N51" s="1">
        <v>34</v>
      </c>
      <c r="O51" s="18">
        <f t="shared" si="6"/>
        <v>2856</v>
      </c>
      <c r="P51" s="18"/>
      <c r="Q51" s="18"/>
    </row>
    <row r="52" spans="2:17" x14ac:dyDescent="0.15">
      <c r="B52" s="1">
        <v>35</v>
      </c>
      <c r="C52" s="18">
        <f t="shared" si="0"/>
        <v>2170</v>
      </c>
      <c r="E52" s="1">
        <v>35</v>
      </c>
      <c r="F52" s="18">
        <f t="shared" si="1"/>
        <v>2030</v>
      </c>
      <c r="G52" s="18">
        <f t="shared" si="2"/>
        <v>2625</v>
      </c>
      <c r="I52" s="1">
        <v>35</v>
      </c>
      <c r="J52" s="18">
        <f t="shared" si="3"/>
        <v>1925</v>
      </c>
      <c r="K52" s="18">
        <f t="shared" si="4"/>
        <v>2555</v>
      </c>
      <c r="L52" s="18">
        <f t="shared" si="5"/>
        <v>3290</v>
      </c>
      <c r="N52" s="1">
        <v>35</v>
      </c>
      <c r="O52" s="18">
        <f t="shared" si="6"/>
        <v>2940</v>
      </c>
      <c r="P52" s="18"/>
      <c r="Q52" s="18"/>
    </row>
    <row r="53" spans="2:17" x14ac:dyDescent="0.15">
      <c r="B53" s="1">
        <v>36</v>
      </c>
      <c r="C53" s="18">
        <f t="shared" si="0"/>
        <v>2232</v>
      </c>
      <c r="E53" s="1">
        <v>36</v>
      </c>
      <c r="F53" s="18">
        <f t="shared" si="1"/>
        <v>2088</v>
      </c>
      <c r="G53" s="18">
        <f t="shared" si="2"/>
        <v>2700</v>
      </c>
      <c r="I53" s="1">
        <v>36</v>
      </c>
      <c r="J53" s="18">
        <f t="shared" si="3"/>
        <v>1980</v>
      </c>
      <c r="K53" s="18">
        <f t="shared" si="4"/>
        <v>2628</v>
      </c>
      <c r="L53" s="18">
        <f t="shared" si="5"/>
        <v>3384</v>
      </c>
      <c r="N53" s="1">
        <v>36</v>
      </c>
      <c r="O53" s="18">
        <f t="shared" si="6"/>
        <v>3024</v>
      </c>
      <c r="P53" s="18"/>
      <c r="Q53" s="18"/>
    </row>
    <row r="54" spans="2:17" x14ac:dyDescent="0.15">
      <c r="B54" s="1">
        <v>37</v>
      </c>
      <c r="C54" s="18">
        <f t="shared" si="0"/>
        <v>2294</v>
      </c>
      <c r="E54" s="1">
        <v>37</v>
      </c>
      <c r="F54" s="18">
        <f t="shared" si="1"/>
        <v>2146</v>
      </c>
      <c r="G54" s="18">
        <f t="shared" si="2"/>
        <v>2775</v>
      </c>
      <c r="I54" s="1">
        <v>37</v>
      </c>
      <c r="J54" s="18">
        <f t="shared" si="3"/>
        <v>2035</v>
      </c>
      <c r="K54" s="18">
        <f t="shared" si="4"/>
        <v>2701</v>
      </c>
      <c r="L54" s="18">
        <f t="shared" si="5"/>
        <v>3478</v>
      </c>
      <c r="N54" s="1">
        <v>37</v>
      </c>
      <c r="O54" s="18">
        <f t="shared" si="6"/>
        <v>3108</v>
      </c>
      <c r="P54" s="18"/>
      <c r="Q54" s="18"/>
    </row>
    <row r="55" spans="2:17" x14ac:dyDescent="0.15">
      <c r="B55" s="1">
        <v>38</v>
      </c>
      <c r="C55" s="18">
        <f t="shared" si="0"/>
        <v>2356</v>
      </c>
      <c r="E55" s="1">
        <v>38</v>
      </c>
      <c r="F55" s="18">
        <f t="shared" si="1"/>
        <v>2204</v>
      </c>
      <c r="G55" s="18">
        <f t="shared" si="2"/>
        <v>2850</v>
      </c>
      <c r="I55" s="1">
        <v>38</v>
      </c>
      <c r="J55" s="18">
        <f t="shared" si="3"/>
        <v>2090</v>
      </c>
      <c r="K55" s="18">
        <f t="shared" si="4"/>
        <v>2774</v>
      </c>
      <c r="L55" s="18">
        <f t="shared" si="5"/>
        <v>3572</v>
      </c>
      <c r="N55" s="1">
        <v>38</v>
      </c>
      <c r="O55" s="18">
        <f t="shared" si="6"/>
        <v>3192</v>
      </c>
      <c r="P55" s="18"/>
      <c r="Q55" s="18"/>
    </row>
    <row r="56" spans="2:17" x14ac:dyDescent="0.15">
      <c r="B56" s="1">
        <v>39</v>
      </c>
      <c r="C56" s="18">
        <f t="shared" si="0"/>
        <v>2418</v>
      </c>
      <c r="E56" s="1">
        <v>39</v>
      </c>
      <c r="F56" s="18">
        <f t="shared" si="1"/>
        <v>2262</v>
      </c>
      <c r="G56" s="18">
        <f t="shared" si="2"/>
        <v>2925</v>
      </c>
      <c r="I56" s="1">
        <v>39</v>
      </c>
      <c r="J56" s="18">
        <f t="shared" si="3"/>
        <v>2145</v>
      </c>
      <c r="K56" s="18">
        <f t="shared" si="4"/>
        <v>2847</v>
      </c>
      <c r="L56" s="18">
        <f t="shared" si="5"/>
        <v>3666</v>
      </c>
      <c r="N56" s="1">
        <v>39</v>
      </c>
      <c r="O56" s="18">
        <f t="shared" si="6"/>
        <v>3276</v>
      </c>
      <c r="P56" s="18"/>
      <c r="Q56" s="18"/>
    </row>
    <row r="57" spans="2:17" x14ac:dyDescent="0.15">
      <c r="B57" s="1">
        <v>40</v>
      </c>
      <c r="C57" s="18">
        <f t="shared" si="0"/>
        <v>2480</v>
      </c>
      <c r="E57" s="1">
        <v>40</v>
      </c>
      <c r="F57" s="18">
        <f t="shared" si="1"/>
        <v>2320</v>
      </c>
      <c r="G57" s="18">
        <f t="shared" si="2"/>
        <v>3000</v>
      </c>
      <c r="I57" s="1">
        <v>40</v>
      </c>
      <c r="J57" s="18">
        <f t="shared" si="3"/>
        <v>2200</v>
      </c>
      <c r="K57" s="18">
        <f t="shared" si="4"/>
        <v>2920</v>
      </c>
      <c r="L57" s="18">
        <f t="shared" si="5"/>
        <v>3760</v>
      </c>
      <c r="N57" s="1">
        <v>40</v>
      </c>
      <c r="O57" s="18">
        <f t="shared" si="6"/>
        <v>3360</v>
      </c>
      <c r="P57" s="18"/>
      <c r="Q57" s="18"/>
    </row>
    <row r="58" spans="2:17" x14ac:dyDescent="0.15">
      <c r="B58" s="1">
        <v>41</v>
      </c>
      <c r="C58" s="18">
        <f t="shared" si="0"/>
        <v>2542</v>
      </c>
      <c r="E58" s="1">
        <v>41</v>
      </c>
      <c r="F58" s="18">
        <f t="shared" si="1"/>
        <v>2378</v>
      </c>
      <c r="G58" s="18">
        <f t="shared" si="2"/>
        <v>3075</v>
      </c>
      <c r="I58" s="1">
        <v>41</v>
      </c>
      <c r="J58" s="18">
        <f t="shared" si="3"/>
        <v>2255</v>
      </c>
      <c r="K58" s="18">
        <f t="shared" si="4"/>
        <v>2993</v>
      </c>
      <c r="L58" s="18">
        <f t="shared" si="5"/>
        <v>3854</v>
      </c>
      <c r="N58" s="1">
        <v>41</v>
      </c>
      <c r="O58" s="18">
        <f t="shared" si="6"/>
        <v>3444</v>
      </c>
      <c r="P58" s="18"/>
      <c r="Q58" s="18"/>
    </row>
    <row r="59" spans="2:17" x14ac:dyDescent="0.15">
      <c r="B59" s="1">
        <v>42</v>
      </c>
      <c r="C59" s="18">
        <f t="shared" si="0"/>
        <v>2604</v>
      </c>
      <c r="E59" s="1">
        <v>42</v>
      </c>
      <c r="F59" s="18">
        <f t="shared" si="1"/>
        <v>2436</v>
      </c>
      <c r="G59" s="18">
        <f t="shared" si="2"/>
        <v>3150</v>
      </c>
      <c r="I59" s="1">
        <v>42</v>
      </c>
      <c r="J59" s="18">
        <f t="shared" si="3"/>
        <v>2310</v>
      </c>
      <c r="K59" s="18">
        <f t="shared" si="4"/>
        <v>3066</v>
      </c>
      <c r="L59" s="18">
        <f t="shared" si="5"/>
        <v>3948</v>
      </c>
      <c r="N59" s="1">
        <v>42</v>
      </c>
      <c r="O59" s="18">
        <f t="shared" si="6"/>
        <v>3528</v>
      </c>
      <c r="P59" s="18"/>
      <c r="Q59" s="18"/>
    </row>
    <row r="60" spans="2:17" x14ac:dyDescent="0.15">
      <c r="B60" s="1">
        <v>43</v>
      </c>
      <c r="C60" s="18">
        <f t="shared" si="0"/>
        <v>2666</v>
      </c>
      <c r="E60" s="1">
        <v>43</v>
      </c>
      <c r="F60" s="18">
        <f t="shared" si="1"/>
        <v>2494</v>
      </c>
      <c r="G60" s="18">
        <f t="shared" si="2"/>
        <v>3225</v>
      </c>
      <c r="I60" s="1">
        <v>43</v>
      </c>
      <c r="J60" s="18">
        <f t="shared" si="3"/>
        <v>2365</v>
      </c>
      <c r="K60" s="18">
        <f t="shared" si="4"/>
        <v>3139</v>
      </c>
      <c r="L60" s="18">
        <f t="shared" si="5"/>
        <v>4042</v>
      </c>
      <c r="N60" s="1">
        <v>43</v>
      </c>
      <c r="O60" s="18">
        <f t="shared" si="6"/>
        <v>3612</v>
      </c>
      <c r="P60" s="18"/>
      <c r="Q60" s="18"/>
    </row>
    <row r="61" spans="2:17" x14ac:dyDescent="0.15">
      <c r="B61" s="1">
        <v>44</v>
      </c>
      <c r="C61" s="18">
        <f t="shared" si="0"/>
        <v>2728</v>
      </c>
      <c r="E61" s="1">
        <v>44</v>
      </c>
      <c r="F61" s="18">
        <f t="shared" si="1"/>
        <v>2552</v>
      </c>
      <c r="G61" s="18">
        <f t="shared" si="2"/>
        <v>3300</v>
      </c>
      <c r="I61" s="1">
        <v>44</v>
      </c>
      <c r="J61" s="18">
        <f t="shared" si="3"/>
        <v>2420</v>
      </c>
      <c r="K61" s="18">
        <f t="shared" si="4"/>
        <v>3212</v>
      </c>
      <c r="L61" s="18">
        <f t="shared" si="5"/>
        <v>4136</v>
      </c>
      <c r="N61" s="1">
        <v>44</v>
      </c>
      <c r="O61" s="18">
        <f t="shared" si="6"/>
        <v>3696</v>
      </c>
      <c r="P61" s="18"/>
      <c r="Q61" s="18"/>
    </row>
    <row r="62" spans="2:17" x14ac:dyDescent="0.15">
      <c r="B62" s="1">
        <v>45</v>
      </c>
      <c r="C62" s="18">
        <f t="shared" si="0"/>
        <v>2790</v>
      </c>
      <c r="E62" s="1">
        <v>45</v>
      </c>
      <c r="F62" s="18">
        <f t="shared" si="1"/>
        <v>2610</v>
      </c>
      <c r="G62" s="18">
        <f t="shared" si="2"/>
        <v>3375</v>
      </c>
      <c r="I62" s="1">
        <v>45</v>
      </c>
      <c r="J62" s="18">
        <f t="shared" si="3"/>
        <v>2475</v>
      </c>
      <c r="K62" s="18">
        <f t="shared" si="4"/>
        <v>3285</v>
      </c>
      <c r="L62" s="18">
        <f t="shared" si="5"/>
        <v>4230</v>
      </c>
      <c r="N62" s="1">
        <v>45</v>
      </c>
      <c r="O62" s="18">
        <f t="shared" si="6"/>
        <v>3780</v>
      </c>
      <c r="P62" s="18"/>
      <c r="Q62" s="18"/>
    </row>
    <row r="63" spans="2:17" x14ac:dyDescent="0.15">
      <c r="B63" s="1">
        <v>46</v>
      </c>
      <c r="C63" s="18">
        <f t="shared" si="0"/>
        <v>2852</v>
      </c>
      <c r="E63" s="1">
        <v>46</v>
      </c>
      <c r="F63" s="18">
        <f t="shared" si="1"/>
        <v>2668</v>
      </c>
      <c r="G63" s="18">
        <f t="shared" si="2"/>
        <v>3450</v>
      </c>
      <c r="I63" s="1">
        <v>46</v>
      </c>
      <c r="J63" s="18">
        <f t="shared" si="3"/>
        <v>2530</v>
      </c>
      <c r="K63" s="18">
        <f t="shared" si="4"/>
        <v>3358</v>
      </c>
      <c r="L63" s="18">
        <f t="shared" si="5"/>
        <v>4324</v>
      </c>
      <c r="N63" s="17"/>
    </row>
    <row r="64" spans="2:17" x14ac:dyDescent="0.15">
      <c r="B64" s="1">
        <v>47</v>
      </c>
      <c r="C64" s="18">
        <f t="shared" si="0"/>
        <v>2914</v>
      </c>
      <c r="E64" s="1">
        <v>47</v>
      </c>
      <c r="F64" s="18">
        <f t="shared" si="1"/>
        <v>2726</v>
      </c>
      <c r="G64" s="18">
        <f t="shared" si="2"/>
        <v>3525</v>
      </c>
      <c r="I64" s="1">
        <v>47</v>
      </c>
      <c r="J64" s="18">
        <f t="shared" si="3"/>
        <v>2585</v>
      </c>
      <c r="K64" s="18">
        <f t="shared" si="4"/>
        <v>3431</v>
      </c>
      <c r="L64" s="18">
        <f t="shared" si="5"/>
        <v>4418</v>
      </c>
      <c r="N64" s="17"/>
    </row>
    <row r="65" spans="2:14" x14ac:dyDescent="0.15">
      <c r="B65" s="1">
        <v>48</v>
      </c>
      <c r="C65" s="18">
        <f t="shared" si="0"/>
        <v>2976</v>
      </c>
      <c r="E65" s="1">
        <v>48</v>
      </c>
      <c r="F65" s="18">
        <f t="shared" si="1"/>
        <v>2784</v>
      </c>
      <c r="G65" s="18">
        <f t="shared" si="2"/>
        <v>3600</v>
      </c>
      <c r="I65" s="1">
        <v>48</v>
      </c>
      <c r="J65" s="18">
        <f t="shared" si="3"/>
        <v>2640</v>
      </c>
      <c r="K65" s="18">
        <f t="shared" si="4"/>
        <v>3504</v>
      </c>
      <c r="L65" s="18">
        <f t="shared" si="5"/>
        <v>4512</v>
      </c>
      <c r="N65" s="17"/>
    </row>
    <row r="66" spans="2:14" x14ac:dyDescent="0.15">
      <c r="B66" s="1">
        <v>49</v>
      </c>
      <c r="C66" s="18">
        <f t="shared" si="0"/>
        <v>3038</v>
      </c>
      <c r="E66" s="1">
        <v>49</v>
      </c>
      <c r="F66" s="18">
        <f t="shared" si="1"/>
        <v>2842</v>
      </c>
      <c r="G66" s="18">
        <f t="shared" si="2"/>
        <v>3675</v>
      </c>
      <c r="I66" s="1">
        <v>49</v>
      </c>
      <c r="J66" s="18">
        <f t="shared" si="3"/>
        <v>2695</v>
      </c>
      <c r="K66" s="18">
        <f t="shared" si="4"/>
        <v>3577</v>
      </c>
      <c r="L66" s="18">
        <f t="shared" si="5"/>
        <v>4606</v>
      </c>
      <c r="N66" s="17"/>
    </row>
    <row r="67" spans="2:14" x14ac:dyDescent="0.15">
      <c r="B67" s="1">
        <v>50</v>
      </c>
      <c r="C67" s="18">
        <f t="shared" si="0"/>
        <v>3100</v>
      </c>
      <c r="E67" s="1">
        <v>50</v>
      </c>
      <c r="F67" s="18">
        <f t="shared" si="1"/>
        <v>2900</v>
      </c>
      <c r="G67" s="18">
        <f t="shared" si="2"/>
        <v>3750</v>
      </c>
      <c r="I67" s="1">
        <v>50</v>
      </c>
      <c r="J67" s="18">
        <f t="shared" si="3"/>
        <v>2750</v>
      </c>
      <c r="K67" s="18">
        <f t="shared" si="4"/>
        <v>3650</v>
      </c>
      <c r="L67" s="18">
        <f t="shared" si="5"/>
        <v>4700</v>
      </c>
      <c r="N67" s="17"/>
    </row>
    <row r="68" spans="2:14" x14ac:dyDescent="0.15">
      <c r="B68" s="1">
        <v>51</v>
      </c>
      <c r="C68" s="18">
        <f t="shared" si="0"/>
        <v>3162</v>
      </c>
      <c r="E68" s="1">
        <v>51</v>
      </c>
      <c r="F68" s="18">
        <f t="shared" si="1"/>
        <v>2958</v>
      </c>
      <c r="G68" s="18">
        <f t="shared" si="2"/>
        <v>3825</v>
      </c>
      <c r="I68" s="1">
        <v>51</v>
      </c>
      <c r="J68" s="18">
        <f t="shared" si="3"/>
        <v>2805</v>
      </c>
      <c r="K68" s="18">
        <f t="shared" si="4"/>
        <v>3723</v>
      </c>
      <c r="L68" s="18"/>
      <c r="N68" s="17"/>
    </row>
    <row r="69" spans="2:14" x14ac:dyDescent="0.15">
      <c r="B69" s="1">
        <v>52</v>
      </c>
      <c r="C69" s="18">
        <f t="shared" si="0"/>
        <v>3224</v>
      </c>
      <c r="E69" s="1">
        <v>52</v>
      </c>
      <c r="F69" s="18">
        <f t="shared" si="1"/>
        <v>3016</v>
      </c>
      <c r="G69" s="18">
        <f t="shared" si="2"/>
        <v>3900</v>
      </c>
      <c r="I69" s="1">
        <v>52</v>
      </c>
      <c r="J69" s="18">
        <f t="shared" si="3"/>
        <v>2860</v>
      </c>
      <c r="K69" s="18">
        <f t="shared" si="4"/>
        <v>3796</v>
      </c>
      <c r="L69" s="18"/>
      <c r="N69" s="17"/>
    </row>
    <row r="70" spans="2:14" x14ac:dyDescent="0.15">
      <c r="B70" s="1">
        <v>53</v>
      </c>
      <c r="C70" s="18">
        <f t="shared" si="0"/>
        <v>3286</v>
      </c>
      <c r="E70" s="1">
        <v>53</v>
      </c>
      <c r="F70" s="18">
        <f t="shared" si="1"/>
        <v>3074</v>
      </c>
      <c r="G70" s="18">
        <f t="shared" si="2"/>
        <v>3975</v>
      </c>
      <c r="I70" s="1">
        <v>53</v>
      </c>
      <c r="J70" s="18">
        <f t="shared" si="3"/>
        <v>2915</v>
      </c>
      <c r="K70" s="18">
        <f t="shared" si="4"/>
        <v>3869</v>
      </c>
      <c r="L70" s="18"/>
      <c r="N70" s="17"/>
    </row>
    <row r="71" spans="2:14" x14ac:dyDescent="0.15">
      <c r="B71" s="1">
        <v>54</v>
      </c>
      <c r="C71" s="18">
        <f t="shared" si="0"/>
        <v>3348</v>
      </c>
      <c r="E71" s="1">
        <v>54</v>
      </c>
      <c r="F71" s="18">
        <f t="shared" si="1"/>
        <v>3132</v>
      </c>
      <c r="G71" s="18">
        <f t="shared" si="2"/>
        <v>4050</v>
      </c>
      <c r="I71" s="1">
        <v>54</v>
      </c>
      <c r="J71" s="18">
        <f t="shared" si="3"/>
        <v>2970</v>
      </c>
      <c r="K71" s="18">
        <f t="shared" si="4"/>
        <v>3942</v>
      </c>
      <c r="L71" s="18"/>
      <c r="N71" s="17"/>
    </row>
    <row r="72" spans="2:14" x14ac:dyDescent="0.15">
      <c r="B72" s="1">
        <v>55</v>
      </c>
      <c r="C72" s="18">
        <f t="shared" si="0"/>
        <v>3410</v>
      </c>
      <c r="E72" s="1">
        <v>55</v>
      </c>
      <c r="F72" s="18">
        <f t="shared" si="1"/>
        <v>3190</v>
      </c>
      <c r="G72" s="18">
        <f t="shared" si="2"/>
        <v>4125</v>
      </c>
      <c r="I72" s="1">
        <v>55</v>
      </c>
      <c r="J72" s="18">
        <f t="shared" si="3"/>
        <v>3025</v>
      </c>
      <c r="K72" s="18">
        <f t="shared" si="4"/>
        <v>4015</v>
      </c>
      <c r="L72" s="18"/>
      <c r="N72" s="17"/>
    </row>
    <row r="73" spans="2:14" x14ac:dyDescent="0.15">
      <c r="B73" s="1">
        <v>56</v>
      </c>
      <c r="C73" s="18">
        <f t="shared" si="0"/>
        <v>3472</v>
      </c>
      <c r="E73" s="1">
        <v>56</v>
      </c>
      <c r="F73" s="18">
        <f t="shared" si="1"/>
        <v>3248</v>
      </c>
      <c r="G73" s="18">
        <f t="shared" si="2"/>
        <v>4200</v>
      </c>
      <c r="I73" s="1">
        <v>56</v>
      </c>
      <c r="J73" s="18">
        <f t="shared" si="3"/>
        <v>3080</v>
      </c>
      <c r="K73" s="18">
        <f t="shared" si="4"/>
        <v>4088</v>
      </c>
      <c r="L73" s="18"/>
      <c r="N73" s="17"/>
    </row>
    <row r="74" spans="2:14" x14ac:dyDescent="0.15">
      <c r="B74" s="1">
        <v>57</v>
      </c>
      <c r="C74" s="18">
        <f t="shared" si="0"/>
        <v>3534</v>
      </c>
      <c r="E74" s="1">
        <v>57</v>
      </c>
      <c r="F74" s="18">
        <f t="shared" si="1"/>
        <v>3306</v>
      </c>
      <c r="G74" s="18">
        <f t="shared" si="2"/>
        <v>4275</v>
      </c>
      <c r="I74" s="1">
        <v>57</v>
      </c>
      <c r="J74" s="18">
        <f t="shared" si="3"/>
        <v>3135</v>
      </c>
      <c r="K74" s="18">
        <f t="shared" si="4"/>
        <v>4161</v>
      </c>
      <c r="L74" s="18"/>
      <c r="N74" s="17"/>
    </row>
    <row r="75" spans="2:14" x14ac:dyDescent="0.15">
      <c r="B75" s="1">
        <v>58</v>
      </c>
      <c r="C75" s="18">
        <f t="shared" si="0"/>
        <v>3596</v>
      </c>
      <c r="E75" s="1">
        <v>58</v>
      </c>
      <c r="F75" s="18">
        <f t="shared" si="1"/>
        <v>3364</v>
      </c>
      <c r="G75" s="18">
        <f t="shared" si="2"/>
        <v>4350</v>
      </c>
      <c r="I75" s="1">
        <v>58</v>
      </c>
      <c r="J75" s="18">
        <f t="shared" si="3"/>
        <v>3190</v>
      </c>
      <c r="K75" s="18">
        <f t="shared" si="4"/>
        <v>4234</v>
      </c>
      <c r="L75" s="18"/>
      <c r="N75" s="17"/>
    </row>
    <row r="76" spans="2:14" x14ac:dyDescent="0.15">
      <c r="B76" s="1">
        <v>59</v>
      </c>
      <c r="C76" s="18">
        <f t="shared" si="0"/>
        <v>3658</v>
      </c>
      <c r="E76" s="1">
        <v>59</v>
      </c>
      <c r="F76" s="18">
        <f t="shared" si="1"/>
        <v>3422</v>
      </c>
      <c r="G76" s="18">
        <f t="shared" si="2"/>
        <v>4425</v>
      </c>
      <c r="I76" s="1">
        <v>59</v>
      </c>
      <c r="J76" s="18">
        <f t="shared" si="3"/>
        <v>3245</v>
      </c>
      <c r="K76" s="18">
        <f t="shared" si="4"/>
        <v>4307</v>
      </c>
      <c r="L76" s="18"/>
      <c r="N76" s="17"/>
    </row>
    <row r="77" spans="2:14" x14ac:dyDescent="0.15">
      <c r="B77" s="1">
        <v>60</v>
      </c>
      <c r="C77" s="18">
        <f t="shared" si="0"/>
        <v>3720</v>
      </c>
      <c r="E77" s="1">
        <v>60</v>
      </c>
      <c r="F77" s="18">
        <f t="shared" si="1"/>
        <v>3480</v>
      </c>
      <c r="G77" s="18">
        <f t="shared" si="2"/>
        <v>4500</v>
      </c>
      <c r="I77" s="1">
        <v>60</v>
      </c>
      <c r="J77" s="18">
        <f t="shared" si="3"/>
        <v>3300</v>
      </c>
      <c r="K77" s="18">
        <f t="shared" si="4"/>
        <v>4380</v>
      </c>
      <c r="L77" s="18"/>
      <c r="N77" s="17"/>
    </row>
  </sheetData>
  <phoneticPr fontId="1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Lyngson Nostalgi</vt:lpstr>
      <vt:lpstr>Data</vt:lpstr>
      <vt:lpstr>'Lyngson Nostalgi'!Tulostusalue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Hultman</dc:creator>
  <cp:lastModifiedBy>Microsoft Office User</cp:lastModifiedBy>
  <cp:lastPrinted>2012-09-19T07:52:43Z</cp:lastPrinted>
  <dcterms:created xsi:type="dcterms:W3CDTF">2012-09-07T13:32:40Z</dcterms:created>
  <dcterms:modified xsi:type="dcterms:W3CDTF">2022-09-21T12:55:53Z</dcterms:modified>
</cp:coreProperties>
</file>